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<sst xmlns="http://schemas.openxmlformats.org/spreadsheetml/2006/main" count="1090" uniqueCount="628">
  <si>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</si>
  <si>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</si>
  <si>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</si>
  <si>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</si>
  <si>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</si>
  <si>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</si>
  <si>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</si>
  <si>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</si>
  <si>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</si>
  <si>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</si>
  <si>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</si>
  <si>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</si>
  <si>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</si>
  <si>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</si>
  <si>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</si>
  <si>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</si>
  <si>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</si>
  <si>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</si>
  <si>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</si>
  <si>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</si>
  <si>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</si>
  <si>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</si>
  <si>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</si>
  <si>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</si>
  <si>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</si>
  <si>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</si>
  <si>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</si>
  <si>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</si>
  <si>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</si>
  <si>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</si>
  <si>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</si>
  <si>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</si>
  <si>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</si>
  <si>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</si>
  <si>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</si>
  <si>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</si>
  <si>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</si>
  <si>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</si>
  <si>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</si>
  <si>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</si>
  <si>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</si>
  <si>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</si>
  <si>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</si>
  <si>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</si>
  <si>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</si>
  <si>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</si>
  <si>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</si>
  <si>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</si>
  <si>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</si>
  <si>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</si>
  <si>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</si>
  <si>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</si>
  <si>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</si>
  <si>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</si>
  <si>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</si>
  <si>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</si>
  <si>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</si>
  <si>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</si>
  <si>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</si>
  <si>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</si>
  <si>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</si>
  <si>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</si>
  <si>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</si>
  <si>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</si>
  <si>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</si>
  <si>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</si>
  <si>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</si>
  <si>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</si>
  <si>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</si>
  <si>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</si>
  <si>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</si>
  <si>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</si>
  <si>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</si>
  <si>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</si>
  <si>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</si>
  <si>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</si>
  <si>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</si>
  <si>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</si>
  <si>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</si>
  <si>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</si>
  <si>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</si>
  <si>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</si>
  <si>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</si>
  <si>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</si>
  <si>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</si>
  <si>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</si>
  <si>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</si>
  <si>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</si>
  <si>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</si>
  <si>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</si>
  <si>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</si>
  <si>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</si>
  <si>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</si>
  <si>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</si>
  <si>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</si>
  <si>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</si>
  <si>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</si>
  <si>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</si>
  <si>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</si>
  <si>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</si>
  <si>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</si>
  <si>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</si>
  <si>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</si>
  <si>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</si>
  <si>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</si>
  <si>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</si>
  <si>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</si>
  <si>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</si>
  <si>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</si>
  <si>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</si>
  <si>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</si>
  <si>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</si>
  <si>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</si>
  <si>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</si>
  <si>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</si>
  <si>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</si>
  <si>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</si>
  <si>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</si>
  <si>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</si>
  <si>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</si>
  <si>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</si>
  <si>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</si>
  <si>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</si>
  <si>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</si>
  <si>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</si>
  <si>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</si>
  <si>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</si>
  <si>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</si>
  <si>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</si>
  <si>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</si>
  <si>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</si>
  <si>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</si>
  <si>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</si>
  <si>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</si>
  <si>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</si>
  <si>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</si>
  <si>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</si>
  <si>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</si>
  <si>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</si>
  <si>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</si>
  <si>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</si>
  <si>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</si>
  <si>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</si>
  <si>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</si>
  <si>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</si>
  <si>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</si>
  <si>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</si>
  <si>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</si>
  <si>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</si>
  <si>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</si>
  <si>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</si>
  <si>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</si>
  <si>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</si>
  <si>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</si>
  <si>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</si>
  <si>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</si>
  <si>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</si>
  <si>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</si>
  <si>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</si>
  <si>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</si>
  <si>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</si>
  <si>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</si>
  <si>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</si>
  <si>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</si>
  <si>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</si>
  <si>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</si>
  <si>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</si>
  <si>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</si>
  <si>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</si>
  <si>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</si>
  <si>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</si>
  <si>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</si>
  <si>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</si>
  <si>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</si>
  <si>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</si>
  <si>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</si>
  <si>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</si>
  <si>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</si>
  <si>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</si>
  <si>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</si>
  <si>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</si>
  <si>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</si>
  <si>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</si>
  <si>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</si>
  <si>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</si>
  <si>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</si>
  <si>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</si>
  <si>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</si>
  <si>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</si>
  <si>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</si>
  <si>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</si>
  <si>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</si>
  <si>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</si>
  <si>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</si>
  <si>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</si>
  <si>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</si>
  <si>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</si>
  <si>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</si>
  <si>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</si>
  <si>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</si>
  <si>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</si>
  <si>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</si>
  <si>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</si>
  <si>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</si>
  <si>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</si>
  <si>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</si>
  <si>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</si>
  <si>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</si>
  <si>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</si>
  <si>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</si>
  <si>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岡山県井原市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</si>
  <si>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</si>
  <si>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</si>
  <si>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</si>
  <si>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</si>
  <si>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</si>
  <si>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</si>
  <si>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</si>
  <si>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</si>
  <si>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</si>
  <si>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</si>
  <si>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</si>
  <si>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</si>
  <si>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</si>
  <si>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</si>
  <si>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</si>
  <si>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</si>
  <si>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</si>
  <si>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</si>
  <si>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</si>
  <si>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</si>
  <si>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</si>
  <si>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</si>
  <si>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</si>
  <si>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</si>
  <si>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</si>
  <si>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</si>
  <si>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</si>
  <si>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</si>
  <si>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</si>
  <si>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</si>
  <si>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</si>
  <si>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</si>
  <si>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</si>
  <si>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</si>
  <si>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</si>
  <si>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</si>
  <si>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</si>
  <si>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</si>
  <si>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</si>
  <si>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</si>
  <si>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</si>
  <si>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</si>
  <si>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</si>
  <si>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</si>
  <si>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</si>
  <si>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</si>
  <si>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</si>
  <si>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</si>
  <si>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</si>
  <si>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</si>
  <si>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</si>
  <si>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</si>
  <si>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</si>
  <si>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</si>
  <si>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</si>
  <si>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</si>
  <si>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</si>
  <si>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</si>
  <si>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</si>
  <si>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</si>
  <si>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</si>
  <si>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</si>
  <si>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</si>
  <si>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</si>
  <si>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</si>
  <si>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</si>
  <si>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</si>
  <si>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</si>
  <si>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</si>
  <si>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</si>
  <si>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</si>
  <si>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</si>
  <si>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</si>
  <si>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</si>
  <si>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</si>
  <si>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</si>
  <si>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</si>
  <si>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</si>
  <si>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</si>
  <si>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</si>
  <si>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</si>
  <si>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</si>
  <si>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</si>
  <si>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</si>
  <si>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</si>
  <si>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</si>
  <si>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</si>
  <si>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</si>
  <si>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</si>
  <si>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</si>
  <si>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</si>
  <si>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</si>
  <si>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</si>
  <si>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</si>
  <si>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</si>
  <si>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</si>
  <si>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</si>
  <si>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</si>
  <si>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</si>
  <si>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</si>
  <si>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</si>
  <si>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</si>
  <si>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</si>
  <si>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</si>
  <si>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</si>
  <si>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</si>
  <si>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</si>
  <si>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</si>
  <si>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</si>
  <si>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</si>
  <si>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</si>
  <si>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</si>
  <si>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</si>
  <si>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</si>
  <si>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</si>
  <si>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</si>
  <si>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</si>
  <si>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</si>
  <si>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</si>
  <si>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</si>
  <si>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</si>
  <si>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</si>
  <si>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</si>
  <si>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</si>
  <si>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</si>
  <si>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</si>
  <si>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</si>
  <si>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</si>
  <si>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</si>
  <si>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</si>
  <si>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</si>
  <si>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</si>
  <si>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</si>
  <si>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</si>
  <si>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</si>
  <si>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</si>
  <si>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</si>
  <si>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</si>
  <si>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</si>
  <si>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</si>
  <si>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</si>
  <si>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</si>
  <si>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</si>
  <si>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</si>
  <si>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</si>
  <si>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</si>
  <si>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</si>
  <si>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</si>
  <si>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岡山県井原市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</si>
  <si>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</si>
  <si>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</si>
  <si>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</si>
  <si>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</si>
  <si>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</si>
  <si>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</si>
  <si>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</si>
  <si>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</si>
  <si>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</si>
  <si>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</si>
  <si>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</si>
  <si>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</si>
  <si>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</si>
  <si>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</si>
  <si>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</si>
  <si>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</si>
  <si>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</si>
  <si>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</si>
  <si>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</si>
  <si>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</si>
  <si>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井原市住宅新築資金等貸付事業特別会計</t>
    <phoneticPr fontId="5"/>
  </si>
  <si>
    <t>井原市美星地区畑地かんがい給水事業特別会計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</si>
  <si>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</si>
  <si>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</si>
  <si>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</si>
  <si>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</si>
  <si>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</si>
  <si>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</si>
  <si>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</si>
  <si>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</si>
  <si>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</si>
  <si>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</si>
  <si>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</si>
  <si>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</si>
  <si>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</si>
  <si>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</si>
  <si>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</si>
  <si>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</si>
  <si>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</si>
  <si>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t>
    <phoneticPr fontId="5"/>
  </si>
  <si>
    <t>井原市水道事業会計</t>
    <phoneticPr fontId="5"/>
  </si>
  <si>
    <t>法適用企業</t>
    <phoneticPr fontId="5"/>
  </si>
  <si>
    <t>井原市病院事業会計</t>
    <phoneticPr fontId="5"/>
  </si>
  <si>
    <t>井原市工業用水道事業会計</t>
    <phoneticPr fontId="5"/>
  </si>
  <si>
    <t>井原市簡易水道事業特別会計</t>
    <phoneticPr fontId="5"/>
  </si>
  <si>
    <t>法非適用企業</t>
    <phoneticPr fontId="5"/>
  </si>
  <si>
    <t>井原市公共下水道事業特別会計</t>
    <phoneticPr fontId="5"/>
  </si>
  <si>
    <t>井原市産業団地開発事業特別会計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</si>
  <si>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</si>
  <si>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</si>
  <si>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</si>
  <si>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</si>
  <si>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</si>
  <si>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</si>
  <si>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</si>
  <si>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</si>
  <si>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</si>
  <si>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</si>
  <si>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</si>
  <si>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</si>
  <si>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</si>
  <si>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</si>
  <si>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</si>
  <si>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</si>
  <si>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</si>
  <si>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</si>
  <si>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</si>
  <si>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</si>
  <si>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</si>
  <si>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</si>
  <si>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</si>
  <si>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</si>
  <si>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</si>
  <si>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</si>
  <si>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</si>
  <si>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</si>
  <si>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</si>
  <si>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</si>
  <si>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</si>
  <si>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</si>
  <si>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</si>
  <si>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</si>
  <si>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</si>
  <si>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</si>
  <si>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</si>
  <si>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</si>
  <si>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</si>
  <si>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</si>
  <si>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</si>
  <si>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</si>
  <si>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</si>
  <si>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</si>
  <si>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</si>
  <si>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</si>
  <si>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</si>
  <si>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</si>
  <si>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</si>
  <si>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</si>
  <si>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</si>
  <si>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</si>
  <si>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</si>
  <si>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</si>
  <si>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</si>
  <si>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井原市公共下水道事業特別会計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</si>
  <si>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</si>
  <si>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</si>
  <si>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井原市病院事業会計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</si>
  <si>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</si>
  <si>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井原市簡易水道事業特別会計</t>
    <phoneticPr fontId="5"/>
  </si>
  <si>
    <t>(Ｆ)</t>
    <phoneticPr fontId="5"/>
  </si>
  <si>
    <t>井原市水道事業会計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</si>
  <si>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</si>
  <si>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</si>
  <si>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</si>
  <si>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</si>
  <si>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</si>
  <si>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</si>
  <si>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</si>
  <si>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</si>
  <si>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</si>
  <si>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</si>
  <si>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</si>
  <si>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</si>
  <si>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</si>
  <si>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</si>
  <si>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</si>
  <si>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</si>
  <si>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</si>
  <si>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</si>
  <si>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</si>
  <si>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</si>
  <si>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</si>
  <si>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</si>
  <si>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</si>
  <si>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</si>
  <si>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</si>
  <si>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</si>
  <si>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</si>
  <si>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</si>
  <si>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</si>
  <si>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</si>
  <si>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</si>
  <si>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</si>
  <si>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</si>
  <si>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</si>
  <si>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</si>
  <si>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</si>
  <si>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</si>
  <si>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</si>
  <si>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</si>
  <si>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</si>
  <si>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</si>
  <si>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</si>
  <si>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</si>
  <si>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</si>
  <si>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</si>
  <si>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</si>
  <si>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</si>
  <si>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</si>
  <si>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</si>
  <si>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</si>
  <si>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</si>
  <si>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</si>
  <si>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</si>
  <si>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</si>
  <si>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</si>
  <si>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</si>
  <si>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</si>
  <si>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</si>
  <si>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</si>
  <si>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</si>
  <si>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</si>
  <si>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</si>
  <si>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</si>
  <si>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</si>
  <si>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</si>
  <si>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</si>
  <si>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</si>
  <si>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</si>
  <si>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</si>
  <si>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</si>
  <si>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</si>
  <si>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</si>
  <si>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</si>
  <si>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</si>
  <si>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</si>
  <si>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</si>
  <si>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</si>
  <si>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</si>
  <si>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</si>
  <si>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</si>
  <si>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</si>
  <si>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</si>
  <si>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</si>
  <si>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</si>
  <si>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</si>
  <si>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</si>
  <si>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0.35</t>
  </si>
  <si>
    <t>▲ 2.35</t>
  </si>
  <si>
    <t>▲ 1.70</t>
  </si>
  <si>
    <t>▲ 0.60</t>
  </si>
  <si>
    <t>井原市病院事業会計</t>
  </si>
  <si>
    <t>井原市水道事業会計</t>
  </si>
  <si>
    <t>井原市国民健康保険事業特別会計</t>
  </si>
  <si>
    <t>一般会計</t>
  </si>
  <si>
    <t>井原市工業用水道事業会計</t>
  </si>
  <si>
    <t>井原市簡易水道事業特別会計</t>
  </si>
  <si>
    <t>井原市介護保険事業特別会計</t>
  </si>
  <si>
    <t>井原市住宅新築資金等貸付事業特別会計</t>
  </si>
  <si>
    <t>その他会計（赤字）</t>
  </si>
  <si>
    <t>その他会計（黒字）</t>
  </si>
  <si>
    <t>-</t>
    <phoneticPr fontId="5"/>
  </si>
  <si>
    <t>-</t>
    <phoneticPr fontId="2"/>
  </si>
  <si>
    <t>-</t>
    <phoneticPr fontId="2"/>
  </si>
  <si>
    <t>-</t>
    <phoneticPr fontId="5"/>
  </si>
  <si>
    <t>-</t>
    <phoneticPr fontId="2"/>
  </si>
  <si>
    <t>-</t>
    <phoneticPr fontId="2"/>
  </si>
  <si>
    <t>-</t>
    <phoneticPr fontId="2"/>
  </si>
  <si>
    <t>-</t>
    <phoneticPr fontId="2"/>
  </si>
  <si>
    <t>-</t>
    <phoneticPr fontId="2"/>
  </si>
  <si>
    <t>-</t>
    <phoneticPr fontId="2"/>
  </si>
  <si>
    <t>-</t>
    <phoneticPr fontId="2"/>
  </si>
  <si>
    <t>-</t>
    <phoneticPr fontId="2"/>
  </si>
  <si>
    <t>▲18</t>
    <phoneticPr fontId="2"/>
  </si>
  <si>
    <t>-</t>
    <phoneticPr fontId="2"/>
  </si>
  <si>
    <t>井原地区消防組合</t>
    <rPh sb="0" eb="2">
      <t>イバラ</t>
    </rPh>
    <rPh sb="2" eb="4">
      <t>チク</t>
    </rPh>
    <rPh sb="4" eb="6">
      <t>ショウボウ</t>
    </rPh>
    <rPh sb="6" eb="8">
      <t>クミアイ</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</si>
  <si>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</si>
  <si>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</si>
  <si>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</si>
  <si>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</si>
  <si>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岡山県後期高齢者広域連合（一般会計）</t>
    <rPh sb="0" eb="3">
      <t>オカヤマケン</t>
    </rPh>
    <rPh sb="3" eb="5">
      <t>コウキ</t>
    </rPh>
    <rPh sb="5" eb="8">
      <t>コウレイシャ</t>
    </rPh>
    <rPh sb="8" eb="10">
      <t>コウイキ</t>
    </rPh>
    <rPh sb="10" eb="12">
      <t>レンゴウ</t>
    </rPh>
    <rPh sb="13" eb="15">
      <t>イッパン</t>
    </rPh>
    <rPh sb="15" eb="17">
      <t>カイケイ</t>
    </rPh>
    <phoneticPr fontId="2"/>
  </si>
  <si>
    <t>岡山県後期高齢者広域連合（後期高齢者医療特別会計）</t>
    <rPh sb="0" eb="3">
      <t>オカヤマケン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</si>
  <si>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</si>
  <si>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</si>
  <si>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岡山県市町村総合事務組合（拠出金特別会計）</t>
    <rPh sb="0" eb="3">
      <t>オカヤマケン</t>
    </rPh>
    <rPh sb="3" eb="6">
      <t>シチョウソン</t>
    </rPh>
    <rPh sb="6" eb="8">
      <t>ソウゴウ</t>
    </rPh>
    <rPh sb="8" eb="10">
      <t>ジム</t>
    </rPh>
    <rPh sb="10" eb="12">
      <t>クミアイ</t>
    </rPh>
    <rPh sb="13" eb="16">
      <t>キョシュツキン</t>
    </rPh>
    <rPh sb="16" eb="18">
      <t>トクベツ</t>
    </rPh>
    <rPh sb="18" eb="20">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</si>
  <si>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</si>
  <si>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t>
    <phoneticPr fontId="2"/>
  </si>
  <si>
    <t>-</t>
    <phoneticPr fontId="2"/>
  </si>
  <si>
    <t>-</t>
    <phoneticPr fontId="2"/>
  </si>
  <si>
    <t>井原市土地開発公社</t>
    <rPh sb="0" eb="3">
      <t>イバラシ</t>
    </rPh>
    <rPh sb="3" eb="5">
      <t>トチ</t>
    </rPh>
    <rPh sb="5" eb="7">
      <t>カイハツ</t>
    </rPh>
    <rPh sb="7" eb="9">
      <t>コウシャ</t>
    </rPh>
    <phoneticPr fontId="2"/>
  </si>
  <si>
    <t>井原鉄道株式会社</t>
    <rPh sb="0" eb="2">
      <t>イバラ</t>
    </rPh>
    <rPh sb="2" eb="4">
      <t>テツドウ</t>
    </rPh>
    <rPh sb="4" eb="8">
      <t>カブシキガイシャ</t>
    </rPh>
    <phoneticPr fontId="2"/>
  </si>
  <si>
    <t>▲171</t>
    <phoneticPr fontId="2"/>
  </si>
  <si>
    <t>-</t>
    <phoneticPr fontId="2"/>
  </si>
  <si>
    <t>-</t>
    <phoneticPr fontId="2"/>
  </si>
  <si>
    <t>-</t>
    <phoneticPr fontId="2"/>
  </si>
  <si>
    <t>▲707</t>
    <phoneticPr fontId="2"/>
  </si>
  <si>
    <t>-</t>
    <phoneticPr fontId="2"/>
  </si>
  <si>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</si>
  <si>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</si>
  <si>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次世代育成基金</t>
    <rPh sb="0" eb="3">
      <t>ジセダイ</t>
    </rPh>
    <rPh sb="3" eb="5">
      <t>イクセイ</t>
    </rPh>
    <rPh sb="5" eb="7">
      <t>キキン</t>
    </rPh>
    <phoneticPr fontId="11"/>
  </si>
  <si>
    <t>産業振興基金</t>
    <rPh sb="0" eb="2">
      <t>サンギョウ</t>
    </rPh>
    <rPh sb="2" eb="4">
      <t>シンコウ</t>
    </rPh>
    <rPh sb="4" eb="6">
      <t>キキン</t>
    </rPh>
    <phoneticPr fontId="11"/>
  </si>
  <si>
    <t>健康・生きがい創造基金</t>
    <rPh sb="0" eb="2">
      <t>ケンコウ</t>
    </rPh>
    <rPh sb="3" eb="4">
      <t>イ</t>
    </rPh>
    <rPh sb="7" eb="9">
      <t>ソウゾウ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</si>
  <si>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</si>
  <si>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</si>
  <si>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</si>
  <si>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</si>
  <si>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</si>
  <si>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</si>
  <si>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</si>
  <si>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</si>
  <si>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</si>
  <si>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</si>
  <si>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</si>
  <si>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</si>
  <si>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</si>
  <si>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将来負担比率</t>
    <phoneticPr fontId="5"/>
  </si>
  <si>
    <t>　充当可能財源等が将来負担額を上回る状態を維持できており、将来負担比率は算定されない。実質公債費比率については、近年低下傾向にあるものの、類似団体の平均値を上回っており、これは公営企業債の元利償還金に対する繰出金の増加が要因として挙げられる。
　今後、市債を充当して実施する大規模事業が控えており、実質公債費比率の上昇が想定されるため、公共施設等の適正な管理の徹底と優先度を加味した計画的な整備により地方債の発行抑制に努めていく。</t>
    <rPh sb="160" eb="162">
      <t>ソウテイ</t>
    </rPh>
    <phoneticPr fontId="5"/>
  </si>
  <si>
    <t>　充当可能財源等が将来負担額を上回る状態を維持できており、将来負担比率は算定されない。一方で、高度経済成長期に整備された施設が多く、耐用年数を迎えつつあることから、有形固定資産減価償却率は類似団体より高い水準にある。
　今後、施設の老朽化により、一斉に建替えや大規模改修が必要な時期を迎え、財政負担の増加が懸念されるため、井原市公共施設等総合管理計画に従い、用途別施設計画を策定・推進し、施設の長寿命化・複合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</si>
</sst>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9" fillId="0" borderId="0">
      <alignment vertical="center"/>
    </xf>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1"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65876</c:v>
                </c:pt>
                <c:pt idx="4">
                  <c:v>68468</c:v>
                </c:pt>
              </c:numCache>
            </c:numRef>
          </c:val>
          <c:smooth val="0"/>
          <c:extLst>
            <c:ext xmlns:c16="http://schemas.microsoft.com/office/drawing/2014/chart" uri="{C3380CC4-5D6E-409C-BE32-E72D297353CC}">
              <c16:uniqueId val="{00000000-3AA0-481D-8EE8-8DB0B7838F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52369</c:v>
                </c:pt>
                <c:pt idx="1">
                  <c:v>64967</c:v>
                </c:pt>
                <c:pt idx="2">
                  <c:v>48298</c:v>
                </c:pt>
                <c:pt idx="3">
                  <c:v>52434</c:v>
                </c:pt>
                <c:pt idx="4">
                  <c:v>53787</c:v>
                </c:pt>
              </c:numCache>
            </c:numRef>
          </c:val>
          <c:smooth val="0"/>
          <c:extLst>
            <c:ext xmlns:c16="http://schemas.microsoft.com/office/drawing/2014/chart" uri="{C3380CC4-5D6E-409C-BE32-E72D297353CC}">
              <c16:uniqueId val="{00000001-3AA0-481D-8EE8-8DB0B7838F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4.66</c:v>
                </c:pt>
                <c:pt idx="1">
                  <c:v>2.23</c:v>
                </c:pt>
                <c:pt idx="2">
                  <c:v>3.41</c:v>
                </c:pt>
                <c:pt idx="3">
                  <c:v>1.68</c:v>
                </c:pt>
                <c:pt idx="4">
                  <c:v>0.95</c:v>
                </c:pt>
              </c:numCache>
            </c:numRef>
          </c:val>
          <c:extLst>
            <c:ext xmlns:c16="http://schemas.microsoft.com/office/drawing/2014/chart" uri="{C3380CC4-5D6E-409C-BE32-E72D297353CC}">
              <c16:uniqueId val="{00000000-0324-4062-9A58-75C15C5421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52.53</c:v>
                </c:pt>
                <c:pt idx="1">
                  <c:v>53</c:v>
                </c:pt>
                <c:pt idx="2">
                  <c:v>53.06</c:v>
                </c:pt>
                <c:pt idx="3">
                  <c:v>54.31</c:v>
                </c:pt>
                <c:pt idx="4">
                  <c:v>55.61</c:v>
                </c:pt>
              </c:numCache>
            </c:numRef>
          </c:val>
          <c:extLst>
            <c:ext xmlns:c16="http://schemas.microsoft.com/office/drawing/2014/chart" uri="{C3380CC4-5D6E-409C-BE32-E72D297353CC}">
              <c16:uniqueId val="{00000001-0324-4062-9A58-75C15C5421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-0.35</c:v>
                </c:pt>
                <c:pt idx="1">
                  <c:v>-2.35</c:v>
                </c:pt>
                <c:pt idx="2">
                  <c:v>1.33</c:v>
                </c:pt>
                <c:pt idx="3">
                  <c:v>-1.7</c:v>
                </c:pt>
                <c:pt idx="4">
                  <c:v>-0.6</c:v>
                </c:pt>
              </c:numCache>
            </c:numRef>
          </c:val>
          <c:smooth val="0"/>
          <c:extLst>
            <c:ext xmlns:c16="http://schemas.microsoft.com/office/drawing/2014/chart" uri="{C3380CC4-5D6E-409C-BE32-E72D297353CC}">
              <c16:uniqueId val="{00000002-0324-4062-9A58-75C15C5421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0.99</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4CAE-4457-8934-D729E2D7A9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AE-4457-8934-D729E2D7A957}"/>
            </c:ext>
          </c:extLst>
        </c:ser>
        <c:ser>
          <c:idx val="2"/>
          <c:order val="2"/>
          <c:tx>
            <c:strRef>
              <c:f>データシート!$A$29</c:f>
              <c:strCache>
                <c:ptCount val="1"/>
                <c:pt idx="0">
                  <c:v>井原市住宅新築資金等貸付事業特別会計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4CAE-4457-8934-D729E2D7A957}"/>
            </c:ext>
          </c:extLst>
        </c:ser>
        <c:ser>
          <c:idx val="3"/>
          <c:order val="3"/>
          <c:tx>
            <c:strRef>
              <c:f>データシート!$A$30</c:f>
              <c:strCache>
                <c:ptCount val="1"/>
                <c:pt idx="0">
                  <c:v>井原市介護保険事業特別会計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0.03</c:v>
                </c:pt>
                <c:pt idx="4">
                  <c:v>#N/A</c:v>
                </c:pt>
                <c:pt idx="5">
                  <c:v>0.23</c:v>
                </c:pt>
                <c:pt idx="6">
                  <c:v>#N/A</c:v>
                </c:pt>
                <c:pt idx="7">
                  <c:v>0.21</c:v>
                </c:pt>
                <c:pt idx="8">
                  <c:v>#N/A</c:v>
                </c:pt>
                <c:pt idx="9">
                  <c:v>0.13</c:v>
                </c:pt>
              </c:numCache>
            </c:numRef>
          </c:val>
          <c:extLst>
            <c:ext xmlns:c16="http://schemas.microsoft.com/office/drawing/2014/chart" uri="{C3380CC4-5D6E-409C-BE32-E72D297353CC}">
              <c16:uniqueId val="{00000003-4CAE-4457-8934-D729E2D7A957}"/>
            </c:ext>
          </c:extLst>
        </c:ser>
        <c:ser>
          <c:idx val="4"/>
          <c:order val="4"/>
          <c:tx>
            <c:strRef>
              <c:f>データシート!$A$31</c:f>
              <c:strCache>
                <c:ptCount val="1"/>
                <c:pt idx="0">
                  <c:v>井原市簡易水道事業特別会計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0.22</c:v>
                </c:pt>
                <c:pt idx="4">
                  <c:v>#N/A</c:v>
                </c:pt>
                <c:pt idx="5">
                  <c:v>0.28999999999999998</c:v>
                </c:pt>
                <c:pt idx="6">
                  <c:v>#N/A</c:v>
                </c:pt>
                <c:pt idx="7">
                  <c:v>0.37</c:v>
                </c:pt>
                <c:pt idx="8">
                  <c:v>#N/A</c:v>
                </c:pt>
                <c:pt idx="9">
                  <c:v>0.23</c:v>
                </c:pt>
              </c:numCache>
            </c:numRef>
          </c:val>
          <c:extLst>
            <c:ext xmlns:c16="http://schemas.microsoft.com/office/drawing/2014/chart" uri="{C3380CC4-5D6E-409C-BE32-E72D297353CC}">
              <c16:uniqueId val="{00000004-4CAE-4457-8934-D729E2D7A957}"/>
            </c:ext>
          </c:extLst>
        </c:ser>
        <c:ser>
          <c:idx val="5"/>
          <c:order val="5"/>
          <c:tx>
            <c:strRef>
              <c:f>データシート!$A$32</c:f>
              <c:strCache>
                <c:ptCount val="1"/>
                <c:pt idx="0">
                  <c:v>井原市工業用水道事業会計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0.59</c:v>
                </c:pt>
                <c:pt idx="4">
                  <c:v>#N/A</c:v>
                </c:pt>
                <c:pt idx="5">
                  <c:v>0.66</c:v>
                </c:pt>
                <c:pt idx="6">
                  <c:v>#N/A</c:v>
                </c:pt>
                <c:pt idx="7">
                  <c:v>0.68</c:v>
                </c:pt>
                <c:pt idx="8">
                  <c:v>#N/A</c:v>
                </c:pt>
                <c:pt idx="9">
                  <c:v>0.73</c:v>
                </c:pt>
              </c:numCache>
            </c:numRef>
          </c:val>
          <c:extLst>
            <c:ext xmlns:c16="http://schemas.microsoft.com/office/drawing/2014/chart" uri="{C3380CC4-5D6E-409C-BE32-E72D297353CC}">
              <c16:uniqueId val="{00000005-4CAE-4457-8934-D729E2D7A95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3.65</c:v>
                </c:pt>
                <c:pt idx="2">
                  <c:v>#N/A</c:v>
                </c:pt>
                <c:pt idx="3">
                  <c:v>2.2000000000000002</c:v>
                </c:pt>
                <c:pt idx="4">
                  <c:v>#N/A</c:v>
                </c:pt>
                <c:pt idx="5">
                  <c:v>3.39</c:v>
                </c:pt>
                <c:pt idx="6">
                  <c:v>#N/A</c:v>
                </c:pt>
                <c:pt idx="7">
                  <c:v>1.63</c:v>
                </c:pt>
                <c:pt idx="8">
                  <c:v>#N/A</c:v>
                </c:pt>
                <c:pt idx="9">
                  <c:v>0.91</c:v>
                </c:pt>
              </c:numCache>
            </c:numRef>
          </c:val>
          <c:extLst>
            <c:ext xmlns:c16="http://schemas.microsoft.com/office/drawing/2014/chart" uri="{C3380CC4-5D6E-409C-BE32-E72D297353CC}">
              <c16:uniqueId val="{00000006-4CAE-4457-8934-D729E2D7A957}"/>
            </c:ext>
          </c:extLst>
        </c:ser>
        <c:ser>
          <c:idx val="7"/>
          <c:order val="7"/>
          <c:tx>
            <c:strRef>
              <c:f>データシート!$A$34</c:f>
              <c:strCache>
                <c:ptCount val="1"/>
                <c:pt idx="0">
                  <c:v>井原市国民健康保険事業特別会計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0.69</c:v>
                </c:pt>
                <c:pt idx="2">
                  <c:v>#N/A</c:v>
                </c:pt>
                <c:pt idx="3">
                  <c:v>0.44</c:v>
                </c:pt>
                <c:pt idx="4">
                  <c:v>#N/A</c:v>
                </c:pt>
                <c:pt idx="5">
                  <c:v>0.26</c:v>
                </c:pt>
                <c:pt idx="6">
                  <c:v>#N/A</c:v>
                </c:pt>
                <c:pt idx="7">
                  <c:v>1.84</c:v>
                </c:pt>
                <c:pt idx="8">
                  <c:v>#N/A</c:v>
                </c:pt>
                <c:pt idx="9">
                  <c:v>2.5299999999999998</c:v>
                </c:pt>
              </c:numCache>
            </c:numRef>
          </c:val>
          <c:extLst>
            <c:ext xmlns:c16="http://schemas.microsoft.com/office/drawing/2014/chart" uri="{C3380CC4-5D6E-409C-BE32-E72D297353CC}">
              <c16:uniqueId val="{00000007-4CAE-4457-8934-D729E2D7A957}"/>
            </c:ext>
          </c:extLst>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6.47</c:v>
                </c:pt>
                <c:pt idx="2">
                  <c:v>#N/A</c:v>
                </c:pt>
                <c:pt idx="3">
                  <c:v>7.18</c:v>
                </c:pt>
                <c:pt idx="4">
                  <c:v>#N/A</c:v>
                </c:pt>
                <c:pt idx="5">
                  <c:v>7.9</c:v>
                </c:pt>
                <c:pt idx="6">
                  <c:v>#N/A</c:v>
                </c:pt>
                <c:pt idx="7">
                  <c:v>8.3800000000000008</c:v>
                </c:pt>
                <c:pt idx="8">
                  <c:v>#N/A</c:v>
                </c:pt>
                <c:pt idx="9">
                  <c:v>8.7100000000000009</c:v>
                </c:pt>
              </c:numCache>
            </c:numRef>
          </c:val>
          <c:extLst>
            <c:ext xmlns:c16="http://schemas.microsoft.com/office/drawing/2014/chart" uri="{C3380CC4-5D6E-409C-BE32-E72D297353CC}">
              <c16:uniqueId val="{00000008-4CAE-4457-8934-D729E2D7A957}"/>
            </c:ext>
          </c:extLst>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8.84</c:v>
                </c:pt>
                <c:pt idx="2">
                  <c:v>#N/A</c:v>
                </c:pt>
                <c:pt idx="3">
                  <c:v>8.89</c:v>
                </c:pt>
                <c:pt idx="4">
                  <c:v>#N/A</c:v>
                </c:pt>
                <c:pt idx="5">
                  <c:v>8.74</c:v>
                </c:pt>
                <c:pt idx="6">
                  <c:v>#N/A</c:v>
                </c:pt>
                <c:pt idx="7">
                  <c:v>9.6</c:v>
                </c:pt>
                <c:pt idx="8">
                  <c:v>#N/A</c:v>
                </c:pt>
                <c:pt idx="9">
                  <c:v>10.35</c:v>
                </c:pt>
              </c:numCache>
            </c:numRef>
          </c:val>
          <c:extLst>
            <c:ext xmlns:c16="http://schemas.microsoft.com/office/drawing/2014/chart" uri="{C3380CC4-5D6E-409C-BE32-E72D297353CC}">
              <c16:uniqueId val="{00000009-4CAE-4457-8934-D729E2D7A9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2579</c:v>
                </c:pt>
                <c:pt idx="5">
                  <c:v>2681</c:v>
                </c:pt>
                <c:pt idx="8">
                  <c:v>2624</c:v>
                </c:pt>
                <c:pt idx="11">
                  <c:v>2607</c:v>
                </c:pt>
                <c:pt idx="14">
                  <c:v>2569</c:v>
                </c:pt>
              </c:numCache>
            </c:numRef>
          </c:val>
          <c:extLst>
            <c:ext xmlns:c16="http://schemas.microsoft.com/office/drawing/2014/chart" uri="{C3380CC4-5D6E-409C-BE32-E72D297353CC}">
              <c16:uniqueId val="{00000000-6015-49AB-80DE-E518B4B26F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15-49AB-80DE-E518B4B26F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88</c:v>
                </c:pt>
                <c:pt idx="3">
                  <c:v>64</c:v>
                </c:pt>
                <c:pt idx="6">
                  <c:v>50</c:v>
                </c:pt>
                <c:pt idx="9">
                  <c:v>37</c:v>
                </c:pt>
                <c:pt idx="12">
                  <c:v>27</c:v>
                </c:pt>
              </c:numCache>
            </c:numRef>
          </c:val>
          <c:extLst>
            <c:ext xmlns:c16="http://schemas.microsoft.com/office/drawing/2014/chart" uri="{C3380CC4-5D6E-409C-BE32-E72D297353CC}">
              <c16:uniqueId val="{00000002-6015-49AB-80DE-E518B4B26F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60</c:v>
                </c:pt>
                <c:pt idx="6">
                  <c:v>57</c:v>
                </c:pt>
                <c:pt idx="9">
                  <c:v>53</c:v>
                </c:pt>
                <c:pt idx="12">
                  <c:v>46</c:v>
                </c:pt>
              </c:numCache>
            </c:numRef>
          </c:val>
          <c:extLst>
            <c:ext xmlns:c16="http://schemas.microsoft.com/office/drawing/2014/chart" uri="{C3380CC4-5D6E-409C-BE32-E72D297353CC}">
              <c16:uniqueId val="{00000003-6015-49AB-80DE-E518B4B26F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1439</c:v>
                </c:pt>
                <c:pt idx="3">
                  <c:v>1439</c:v>
                </c:pt>
                <c:pt idx="6">
                  <c:v>1507</c:v>
                </c:pt>
                <c:pt idx="9">
                  <c:v>1539</c:v>
                </c:pt>
                <c:pt idx="12">
                  <c:v>1525</c:v>
                </c:pt>
              </c:numCache>
            </c:numRef>
          </c:val>
          <c:extLst>
            <c:ext xmlns:c16="http://schemas.microsoft.com/office/drawing/2014/chart" uri="{C3380CC4-5D6E-409C-BE32-E72D297353CC}">
              <c16:uniqueId val="{00000004-6015-49AB-80DE-E518B4B26F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15-49AB-80DE-E518B4B26F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15-49AB-80DE-E518B4B26F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2288</c:v>
                </c:pt>
                <c:pt idx="3">
                  <c:v>2384</c:v>
                </c:pt>
                <c:pt idx="6">
                  <c:v>2187</c:v>
                </c:pt>
                <c:pt idx="9">
                  <c:v>2105</c:v>
                </c:pt>
                <c:pt idx="12">
                  <c:v>2018</c:v>
                </c:pt>
              </c:numCache>
            </c:numRef>
          </c:val>
          <c:extLst>
            <c:ext xmlns:c16="http://schemas.microsoft.com/office/drawing/2014/chart" uri="{C3380CC4-5D6E-409C-BE32-E72D297353CC}">
              <c16:uniqueId val="{00000007-6015-49AB-80DE-E518B4B26F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1298</c:v>
                </c:pt>
                <c:pt idx="2">
                  <c:v>#N/A</c:v>
                </c:pt>
                <c:pt idx="3">
                  <c:v>#N/A</c:v>
                </c:pt>
                <c:pt idx="4">
                  <c:v>1266</c:v>
                </c:pt>
                <c:pt idx="5">
                  <c:v>#N/A</c:v>
                </c:pt>
                <c:pt idx="6">
                  <c:v>#N/A</c:v>
                </c:pt>
                <c:pt idx="7">
                  <c:v>1177</c:v>
                </c:pt>
                <c:pt idx="8">
                  <c:v>#N/A</c:v>
                </c:pt>
                <c:pt idx="9">
                  <c:v>#N/A</c:v>
                </c:pt>
                <c:pt idx="10">
                  <c:v>1127</c:v>
                </c:pt>
                <c:pt idx="11">
                  <c:v>#N/A</c:v>
                </c:pt>
                <c:pt idx="12">
                  <c:v>#N/A</c:v>
                </c:pt>
                <c:pt idx="13">
                  <c:v>1047</c:v>
                </c:pt>
                <c:pt idx="14">
                  <c:v>#N/A</c:v>
                </c:pt>
              </c:numCache>
            </c:numRef>
          </c:val>
          <c:smooth val="0"/>
          <c:extLst>
            <c:ext xmlns:c16="http://schemas.microsoft.com/office/drawing/2014/chart" uri="{C3380CC4-5D6E-409C-BE32-E72D297353CC}">
              <c16:uniqueId val="{00000008-6015-49AB-80DE-E518B4B26F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24356</c:v>
                </c:pt>
                <c:pt idx="5">
                  <c:v>24522</c:v>
                </c:pt>
                <c:pt idx="8">
                  <c:v>24209</c:v>
                </c:pt>
                <c:pt idx="11">
                  <c:v>23794</c:v>
                </c:pt>
                <c:pt idx="14">
                  <c:v>23027</c:v>
                </c:pt>
              </c:numCache>
            </c:numRef>
          </c:val>
          <c:extLst>
            <c:ext xmlns:c16="http://schemas.microsoft.com/office/drawing/2014/chart" uri="{C3380CC4-5D6E-409C-BE32-E72D297353CC}">
              <c16:uniqueId val="{00000000-C04E-472A-AA69-4E38182005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2212</c:v>
                </c:pt>
                <c:pt idx="5">
                  <c:v>1994</c:v>
                </c:pt>
                <c:pt idx="8">
                  <c:v>1831</c:v>
                </c:pt>
                <c:pt idx="11">
                  <c:v>1686</c:v>
                </c:pt>
                <c:pt idx="14">
                  <c:v>1549</c:v>
                </c:pt>
              </c:numCache>
            </c:numRef>
          </c:val>
          <c:extLst>
            <c:ext xmlns:c16="http://schemas.microsoft.com/office/drawing/2014/chart" uri="{C3380CC4-5D6E-409C-BE32-E72D297353CC}">
              <c16:uniqueId val="{00000001-C04E-472A-AA69-4E38182005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16068</c:v>
                </c:pt>
                <c:pt idx="5">
                  <c:v>16191</c:v>
                </c:pt>
                <c:pt idx="8">
                  <c:v>16270</c:v>
                </c:pt>
                <c:pt idx="11">
                  <c:v>16143</c:v>
                </c:pt>
                <c:pt idx="14">
                  <c:v>15849</c:v>
                </c:pt>
              </c:numCache>
            </c:numRef>
          </c:val>
          <c:extLst>
            <c:ext xmlns:c16="http://schemas.microsoft.com/office/drawing/2014/chart" uri="{C3380CC4-5D6E-409C-BE32-E72D297353CC}">
              <c16:uniqueId val="{00000002-C04E-472A-AA69-4E38182005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4E-472A-AA69-4E38182005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4E-472A-AA69-4E38182005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5-C04E-472A-AA69-4E38182005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3756</c:v>
                </c:pt>
                <c:pt idx="3">
                  <c:v>3370</c:v>
                </c:pt>
                <c:pt idx="6">
                  <c:v>3210</c:v>
                </c:pt>
                <c:pt idx="9">
                  <c:v>3121</c:v>
                </c:pt>
                <c:pt idx="12">
                  <c:v>3046</c:v>
                </c:pt>
              </c:numCache>
            </c:numRef>
          </c:val>
          <c:extLst>
            <c:ext xmlns:c16="http://schemas.microsoft.com/office/drawing/2014/chart" uri="{C3380CC4-5D6E-409C-BE32-E72D297353CC}">
              <c16:uniqueId val="{00000006-C04E-472A-AA69-4E38182005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738</c:v>
                </c:pt>
                <c:pt idx="3">
                  <c:v>692</c:v>
                </c:pt>
                <c:pt idx="6">
                  <c:v>647</c:v>
                </c:pt>
                <c:pt idx="9">
                  <c:v>612</c:v>
                </c:pt>
                <c:pt idx="12">
                  <c:v>580</c:v>
                </c:pt>
              </c:numCache>
            </c:numRef>
          </c:val>
          <c:extLst>
            <c:ext xmlns:c16="http://schemas.microsoft.com/office/drawing/2014/chart" uri="{C3380CC4-5D6E-409C-BE32-E72D297353CC}">
              <c16:uniqueId val="{00000007-C04E-472A-AA69-4E38182005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17908</c:v>
                </c:pt>
                <c:pt idx="3">
                  <c:v>17662</c:v>
                </c:pt>
                <c:pt idx="6">
                  <c:v>17625</c:v>
                </c:pt>
                <c:pt idx="9">
                  <c:v>17094</c:v>
                </c:pt>
                <c:pt idx="12">
                  <c:v>16644</c:v>
                </c:pt>
              </c:numCache>
            </c:numRef>
          </c:val>
          <c:extLst>
            <c:ext xmlns:c16="http://schemas.microsoft.com/office/drawing/2014/chart" uri="{C3380CC4-5D6E-409C-BE32-E72D297353CC}">
              <c16:uniqueId val="{00000008-C04E-472A-AA69-4E38182005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261</c:v>
                </c:pt>
                <c:pt idx="3">
                  <c:v>194</c:v>
                </c:pt>
                <c:pt idx="6">
                  <c:v>142</c:v>
                </c:pt>
                <c:pt idx="9">
                  <c:v>104</c:v>
                </c:pt>
                <c:pt idx="12">
                  <c:v>74</c:v>
                </c:pt>
              </c:numCache>
            </c:numRef>
          </c:val>
          <c:extLst>
            <c:ext xmlns:c16="http://schemas.microsoft.com/office/drawing/2014/chart" uri="{C3380CC4-5D6E-409C-BE32-E72D297353CC}">
              <c16:uniqueId val="{00000009-C04E-472A-AA69-4E38182005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18968</c:v>
                </c:pt>
                <c:pt idx="3">
                  <c:v>19077</c:v>
                </c:pt>
                <c:pt idx="6">
                  <c:v>18771</c:v>
                </c:pt>
                <c:pt idx="9">
                  <c:v>18278</c:v>
                </c:pt>
                <c:pt idx="12">
                  <c:v>17643</c:v>
                </c:pt>
              </c:numCache>
            </c:numRef>
          </c:val>
          <c:extLst>
            <c:ext xmlns:c16="http://schemas.microsoft.com/office/drawing/2014/chart" uri="{C3380CC4-5D6E-409C-BE32-E72D297353CC}">
              <c16:uniqueId val="{0000000A-C04E-472A-AA69-4E38182005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4E-472A-AA69-4E38182005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6978</c:v>
                </c:pt>
                <c:pt idx="1">
                  <c:v>6992</c:v>
                </c:pt>
                <c:pt idx="2">
                  <c:v>7012</c:v>
                </c:pt>
              </c:numCache>
            </c:numRef>
          </c:val>
          <c:extLst>
            <c:ext xmlns:c16="http://schemas.microsoft.com/office/drawing/2014/chart" uri="{C3380CC4-5D6E-409C-BE32-E72D297353CC}">
              <c16:uniqueId val="{00000000-60E7-497E-BAB6-18F26167C1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1034</c:v>
                </c:pt>
                <c:pt idx="1">
                  <c:v>1020</c:v>
                </c:pt>
                <c:pt idx="2">
                  <c:v>1012</c:v>
                </c:pt>
              </c:numCache>
            </c:numRef>
          </c:val>
          <c:extLst>
            <c:ext xmlns:c16="http://schemas.microsoft.com/office/drawing/2014/chart" uri="{C3380CC4-5D6E-409C-BE32-E72D297353CC}">
              <c16:uniqueId val="{00000001-60E7-497E-BAB6-18F26167C1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9008</c:v>
                </c:pt>
                <c:pt idx="1">
                  <c:v>8805</c:v>
                </c:pt>
                <c:pt idx="2">
                  <c:v>8434</c:v>
                </c:pt>
              </c:numCache>
            </c:numRef>
          </c:val>
          <c:extLst>
            <c:ext xmlns:c16="http://schemas.microsoft.com/office/drawing/2014/chart" uri="{C3380CC4-5D6E-409C-BE32-E72D297353CC}">
              <c16:uniqueId val="{00000002-60E7-497E-BAB6-18F26167C1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{8BB6BF56-FDC1-4212-9E4A-0055E64D4CBC}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052-4A94-BECB-4314ABC18C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{6CA3F064-AA76-46F3-ABD6-AF8926ABE1DE}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52-4A94-BECB-4314ABC18C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{62A50CFB-A433-4382-A569-86897A8821DD}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52-4A94-BECB-4314ABC18C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{C9EA79D3-DC3E-48B5-AB7C-86B32EC83857}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52-4A94-BECB-4314ABC18C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{CA1973AC-5A01-4518-ACD6-63C3E1131834}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52-4A94-BECB-4314ABC18C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{0DE5A2BB-232B-4760-8C6A-00BC33062DF6}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052-4A94-BECB-4314ABC18C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{21943706-E83C-4404-9646-257B24D86624}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052-4A94-BECB-4314ABC18C7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{1C569406-9436-4C9B-A089-842F7E5BA87D}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052-4A94-BECB-4314ABC18C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{946B22D9-EEE2-48E3-B9F9-6C11C71E9DCC}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052-4A94-BECB-4314ABC18C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61.9</c:v>
                </c:pt>
                <c:pt idx="24">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52-4A94-BECB-4314ABC18C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{BE21608B-1708-4F8B-8744-FA68D036C7F9}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052-4A94-BECB-4314ABC18C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{013269EA-C4DF-403D-AF9D-91B87681361B}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52-4A94-BECB-4314ABC18C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{C786CDE7-D4AF-4EE9-AB72-645C5DC5B131}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52-4A94-BECB-4314ABC18C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{8F05EB30-1AEC-4631-B9B7-B3E80D969ECB}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52-4A94-BECB-4314ABC18C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{1914FD50-2DDC-4B9B-998F-9F69A064EFF4}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52-4A94-BECB-4314ABC18C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{341E170A-1C39-4D27-9E3A-B09B586E55B8}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052-4A94-BECB-4314ABC18C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{9E51AC22-63E6-47F7-8D0B-6ADFC4D378C7}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052-4A94-BECB-4314ABC18C7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{2040C27E-CF52-4D49-94B6-EB70DB1405EC}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052-4A94-BECB-4314ABC18C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{9CBE8F51-D8F4-47BF-B5DB-39645E51D310}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052-4A94-BECB-4314ABC18C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57.1</c:v>
                </c:pt>
              </c:numCache>
            </c:numRef>
          </c:xVal>
          <c:yVal>
            <c:numRef>
              <c:f>公会計指標分析・財政指標組合せ分析表!$BP$55:$DC$55</c:f>
              <c:numCache>
                <c:formatCode>#,##0.0;"▲ "#,##0.0</c:formatCode>
                <c:ptCount val="40"/>
                <c:pt idx="16">
                  <c:v>32.799999999999997</c:v>
                </c:pt>
                <c:pt idx="24">
                  <c:v>52.3</c:v>
                </c:pt>
              </c:numCache>
            </c:numRef>
          </c:yVal>
          <c:smooth val="0"/>
          <c:extLst>
            <c:ext xmlns:c16="http://schemas.microsoft.com/office/drawing/2014/chart" uri="{C3380CC4-5D6E-409C-BE32-E72D297353CC}">
              <c16:uniqueId val="{00000013-B052-4A94-BECB-4314ABC18C74}"/>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{A9FF6124-3A05-48DF-ABA7-C9DCA9594C90}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42-4596-8A14-D18010DC50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{87E6627D-8A87-43AA-8F8B-2800C4B1B003}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42-4596-8A14-D18010DC50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{1C01787B-4AA1-4F07-B27F-72B9AFF7D0B8}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42-4596-8A14-D18010DC50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{FF9666F4-840B-4F0E-ABA3-C40F40CFF736}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42-4596-8A14-D18010DC50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{E7039D55-1B82-4DFD-B425-D90DE268CE2B}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42-4596-8A14-D18010DC503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{9D598F7A-2BE5-448E-8933-9B36B8BD3284}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42-4596-8A14-D18010DC503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{7F791F67-8357-4A34-8904-AB9FAEB36FB1}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42-4596-8A14-D18010DC503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{2CE7640B-9B34-4E3E-BBF8-2268CDDEFD54}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42-4596-8A14-D18010DC503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{3A64EF79-6BE4-4B40-A2F8-0A0AF37F9CD1}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42-4596-8A14-D18010DC50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12.1</c:v>
                </c:pt>
                <c:pt idx="16">
                  <c:v>11.6</c:v>
                </c:pt>
                <c:pt idx="24">
                  <c:v>11.2</c:v>
                </c:pt>
                <c:pt idx="32">
                  <c:v>10.6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42-4596-8A14-D18010DC50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{137FF650-817D-44B6-8807-B3A06B1000A1}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42-4596-8A14-D18010DC50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{140F1BB9-6985-4B78-86D4-67CAEA9C6E84}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42-4596-8A14-D18010DC50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{13875FB9-6584-4932-B453-8E3F05EF1DD3}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42-4596-8A14-D18010DC50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{49C1B565-1A97-4253-950D-B9A3FA875B53}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42-4596-8A14-D18010DC50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{B2020D51-D8F2-4A40-AC08-044A107F7C17}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42-4596-8A14-D18010DC503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{49EFF289-AA37-4954-AA2D-DDD06CF9A37B}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42-4596-8A14-D18010DC503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{7716425C-E32D-438F-8517-67251D62EADE}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42-4596-8A14-D18010DC503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{33A3406F-624A-44DE-B0C1-483D2D15EDAD}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42-4596-8A14-D18010DC503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{C1C34378-B0D5-4893-B904-6259FE722A6A}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42-4596-8A14-D18010DC50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9.6999999999999993</c:v>
                </c:pt>
              </c:numCache>
            </c:numRef>
          </c:xVal>
          <c:yVal>
            <c:numRef>
              <c:f>公会計指標分析・財政指標組合せ分析表!$BP$77:$DC$77</c:f>
              <c:numCache>
                <c:formatCode>#,##0.0;"▲ "#,##0.0</c:formatCode>
                <c:ptCount val="40"/>
                <c:pt idx="0">
                  <c:v>52.8</c:v>
                </c:pt>
                <c:pt idx="8">
                  <c:v>48.6</c:v>
                </c:pt>
                <c:pt idx="16">
                  <c:v>32.799999999999997</c:v>
                </c:pt>
                <c:pt idx="24">
                  <c:v>52.3</c:v>
                </c:pt>
                <c:pt idx="32">
                  <c:v>55.4</c:v>
                </c:pt>
              </c:numCache>
            </c:numRef>
          </c:yVal>
          <c:smooth val="0"/>
          <c:extLst>
            <c:ext xmlns:c16="http://schemas.microsoft.com/office/drawing/2014/chart" uri="{C3380CC4-5D6E-409C-BE32-E72D297353CC}">
              <c16:uniqueId val="{00000013-FC42-4596-8A14-D18010DC5038}"/>
            </c:ext>
          </c:extLst>
        </c:ser>
        <c:dLbls>
          <c:showLegendKey val="0"/>
          <c:showVal val="1"/>
          <c:showCatName val="0"/>
          <c:showSerName val="0"/>
          <c:showPercent val="0"/>
          <c:showBubbleSize val="0"/>
        </c:dLbls>
        <c:axId val="84219776"/>
        <c:axId val="84234240"/>
      </c:scatterChart>
      <c:valAx>
        <c:axId val="84219776"/>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元利償還金等は</a:t>
          </a:r>
          <a:r>
            <a:rPr kumimoji="1" lang="ja-JP" altLang="en-US" sz="1400">
              <a:latin typeface="ＭＳ ゴシック" pitchFamily="49" charset="-128"/>
              <a:ea typeface="ＭＳ ゴシック" pitchFamily="49" charset="-128"/>
            </a:rPr>
            <a:t>減少し、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の控除額の減少を上回ったため</a:t>
          </a:r>
          <a:r>
            <a:rPr kumimoji="1" lang="ja-JP" altLang="en-US" sz="1400">
              <a:latin typeface="ＭＳ ゴシック" pitchFamily="49" charset="-128"/>
              <a:ea typeface="ＭＳ ゴシック" pitchFamily="49" charset="-128"/>
            </a:rPr>
            <a:t>、実質公債費比率の分子は減少した。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中学校建設事業など大規模事業での起債を見込んでいるため増加に転じると予想されるが、公共施設等総合管理計画の基本方針に沿い、優先度を精査した計画的な整備により地方債の発行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一般会計等に係る地方債の現在高、公営企業債等繰入見込額等が減となり将来負担額は減少した。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充当可能基金や基準財政需要額算入見込額が減となり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将来負担額、充当可能財源等ともに前年度と比較して減少しているものの、充当可能財源等が将来負担額を上回る状態を維持できている。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今後も地方債の新規発行を抑制し、交付税算入率の高い有利な地方債の借入を行うことで、将来負担比率の抑制を図る。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岡山県井原市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のため「公共施設整備基金」に１７７百万円を積み立てる等により、全体としては２３６百万円を積み立てた。一方、「安全・安心推進基金」から井原地区消防組合負担金及び高齢者救急医療学講座設置に係る寄附金のために２２３百万円、「公共施設整備基金」から１２４万円、「地域振興基金」から地域公共交通関係事業のため１００百万円を取り崩したこと等により、全体としては５９４百万円を取り崩した。このことから、基金全体としては３５８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高度経済成長期に整備した公共施設等が多いため、公共施設等の維持・管理及び更新に活用する「公共施設整備基金」への積み立てを予定している。短期的には、子どもたちの育成や子育て世帯への支援策等に充当する「次世代育成基金」、産業振興施策に充当する「産業振興基金」等の基金充当事業を実施することとしており、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・次世代育成基金：明日を担う子どもたちが、心身ともに健康で、人間性や社会性の豊かな人に育つよう、地域ぐるみでの子育てを支援する。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・産業振興基金：新産業を創出し、工業、農業、商業、観光等の多様な産業の振興を図る。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末残高と比べて平成２９年度末残高の増減が大きかったものは「安全・安心推進基金」である。美星分駐所の移転改築等に係る井原地区消防組合負担金や高齢者救急医療学講座設置に係る寄附金のため２２３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本市は高度経済成長期に整備した公共施設等が多いため、公共施設等の維持・管理及び更新に活用する「公共施設整備基金」への積み立てを予定している。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その他の特定目的金は、所期の設置目的が達成できているかどうかを常に検証し、積立、廃止等を検討していく。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普通交付税の合併算定替による特例措置期間が終了し、削減額が多くなり、財源調整のために取り崩したが、利子積立額が取崩額を上回ったことにより増加した。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今後は、利子積立額より取崩額が上回り、中長期的には減少する見込みである。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減債基金繰入計画に基づく償還のために取り崩したことにより減少した。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減債基金繰入計画に基づく償還を行うため、今後も減少する見込みである。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市の公共施設等は高度経済成長期に整備された施設が多く、耐用年数を迎えつつあることから、有形固定資産減価償却率は類似団体より高い水準にある。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井原市公共施設等総合管理計画に従い、用途別施設計画を策定・推進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、施設の長寿命化・複合化に取り組んでいく。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1" name="直線コネクタ 70"/>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2"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3" name="直線コネクタ 72"/>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4"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5" name="直線コネクタ 74"/>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6"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7" name="フローチャート: 判断 76"/>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8" name="フローチャート: 判断 77"/>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100118</xdr:rowOff>
    </xdr:from>
    <xdr:to>
      <xdr:col>15</xdr:col>
      <xdr:colOff>187325</xdr:colOff>
      <xdr:row>29</xdr:row>
      <xdr:rowOff>30268</xdr:rowOff>
    </xdr:to>
    <xdr:sp macro="" textlink="">
      <xdr:nvSpPr>
        <xdr:cNvPr id="79" name="フローチャート: 判断 78"/>
        <xdr:cNvSpPr/>
      </xdr:nvSpPr>
      <xdr:spPr>
        <a:xfrm>
          <a:off x="3238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91652</xdr:rowOff>
    </xdr:from>
    <xdr:to>
      <xdr:col>19</xdr:col>
      <xdr:colOff>187325</xdr:colOff>
      <xdr:row>28</xdr:row>
      <xdr:rowOff>21802</xdr:rowOff>
    </xdr:to>
    <xdr:sp macro="" textlink="">
      <xdr:nvSpPr>
        <xdr:cNvPr id="85" name="楕円 84"/>
        <xdr:cNvSpPr/>
      </xdr:nvSpPr>
      <xdr:spPr>
        <a:xfrm>
          <a:off x="4000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152823</xdr:rowOff>
    </xdr:from>
    <xdr:to>
      <xdr:col>15</xdr:col>
      <xdr:colOff>187325</xdr:colOff>
      <xdr:row>28</xdr:row>
      <xdr:rowOff>82973</xdr:rowOff>
    </xdr:to>
    <xdr:sp macro="" textlink="">
      <xdr:nvSpPr>
        <xdr:cNvPr id="86" name="楕円 85"/>
        <xdr:cNvSpPr/>
      </xdr:nvSpPr>
      <xdr:spPr>
        <a:xfrm>
          <a:off x="3238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142452</xdr:rowOff>
    </xdr:from>
    <xdr:to>
      <xdr:col>19</xdr:col>
      <xdr:colOff>136525</xdr:colOff>
      <xdr:row>28</xdr:row>
      <xdr:rowOff>32173</xdr:rowOff>
    </xdr:to>
    <xdr:cxnSp macro="">
      <xdr:nvCxnSpPr>
        <xdr:cNvPr id="87" name="直線コネクタ 86"/>
        <xdr:cNvCxnSpPr/>
      </xdr:nvCxnSpPr>
      <xdr:spPr>
        <a:xfrm flipV="1">
          <a:off x="3289300" y="554312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8"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21395</xdr:rowOff>
    </xdr:from>
    <xdr:ext cx="405111" cy="259045"/>
    <xdr:sp macro="" textlink="">
      <xdr:nvSpPr>
        <xdr:cNvPr id="89" name="n_2aveValue有形固定資産減価償却率"/>
        <xdr:cNvSpPr txBox="1"/>
      </xdr:nvSpPr>
      <xdr:spPr>
        <a:xfrm>
          <a:off x="30867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38329</xdr:rowOff>
    </xdr:from>
    <xdr:ext cx="405111" cy="259045"/>
    <xdr:sp macro="" textlink="">
      <xdr:nvSpPr>
        <xdr:cNvPr id="90" name="n_1mainValue有形固定資産減価償却率"/>
        <xdr:cNvSpPr txBox="1"/>
      </xdr:nvSpPr>
      <xdr:spPr>
        <a:xfrm>
          <a:off x="3836044"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99500</xdr:rowOff>
    </xdr:from>
    <xdr:ext cx="405111" cy="259045"/>
    <xdr:sp macro="" textlink="">
      <xdr:nvSpPr>
        <xdr:cNvPr id="91" name="n_2mainValue有形固定資産減価償却率"/>
        <xdr:cNvSpPr txBox="1"/>
      </xdr:nvSpPr>
      <xdr:spPr>
        <a:xfrm>
          <a:off x="3086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類似団体平均値を下回っているが、今後は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充当可能基金残高が減少見込であることから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将来負担額と充当可能基金残高の差である実質債務は増加することが想定される。そのため、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将来負担額の上昇を抑えるべく、</a:t>
          </a:r>
          <a:r>
            <a:rPr kumimoji="1" lang="ja-JP" altLang="en-US" sz="1100">
              <a:latin typeface="ＭＳ Ｐゴシック" panose="020B0600070205080204" pitchFamily="50" charset="-128"/>
              <a:ea typeface="ＭＳ Ｐゴシック" panose="020B0600070205080204" pitchFamily="50" charset="-128"/>
            </a:rPr>
            <a:t>地方債の新規発行抑制に努めていく。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5" name="テキスト ボックス 11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3" name="直線コネクタ 12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5" name="直線コネクタ 12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7" name="直線コネクタ 12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9" name="フローチャート: 判断 12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169182</xdr:rowOff>
    </xdr:from>
    <xdr:to>
      <xdr:col>76</xdr:col>
      <xdr:colOff>73025</xdr:colOff>
      <xdr:row>34</xdr:row>
      <xdr:rowOff>99332</xdr:rowOff>
    </xdr:to>
    <xdr:sp macro="" textlink="">
      <xdr:nvSpPr>
        <xdr:cNvPr id="135" name="楕円 134"/>
        <xdr:cNvSpPr/>
      </xdr:nvSpPr>
      <xdr:spPr>
        <a:xfrm>
          <a:off x="147447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147609</xdr:rowOff>
    </xdr:from>
    <xdr:ext cx="340478" cy="259045"/>
    <xdr:sp macro="" textlink="">
      <xdr:nvSpPr>
        <xdr:cNvPr id="136" name="債務償還可能年数該当値テキスト"/>
        <xdr:cNvSpPr txBox="1"/>
      </xdr:nvSpPr>
      <xdr:spPr>
        <a:xfrm>
          <a:off x="14846300" y="6576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3" name="フローチャート: 判断 62"/>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80645</xdr:rowOff>
    </xdr:from>
    <xdr:to>
      <xdr:col>20</xdr:col>
      <xdr:colOff>38100</xdr:colOff>
      <xdr:row>36</xdr:row>
      <xdr:rowOff>10795</xdr:rowOff>
    </xdr:to>
    <xdr:sp macro="" textlink="">
      <xdr:nvSpPr>
        <xdr:cNvPr id="69" name="楕円 68"/>
        <xdr:cNvSpPr/>
      </xdr:nvSpPr>
      <xdr:spPr>
        <a:xfrm>
          <a:off x="3746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118745</xdr:rowOff>
    </xdr:from>
    <xdr:to>
      <xdr:col>15</xdr:col>
      <xdr:colOff>101600</xdr:colOff>
      <xdr:row>36</xdr:row>
      <xdr:rowOff>48895</xdr:rowOff>
    </xdr:to>
    <xdr:sp macro="" textlink="">
      <xdr:nvSpPr>
        <xdr:cNvPr id="70" name="楕円 69"/>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131445</xdr:rowOff>
    </xdr:from>
    <xdr:to>
      <xdr:col>19</xdr:col>
      <xdr:colOff>177800</xdr:colOff>
      <xdr:row>35</xdr:row>
      <xdr:rowOff>169545</xdr:rowOff>
    </xdr:to>
    <xdr:cxnSp macro="">
      <xdr:nvCxnSpPr>
        <xdr:cNvPr id="71" name="直線コネクタ 70"/>
        <xdr:cNvCxnSpPr/>
      </xdr:nvCxnSpPr>
      <xdr:spPr>
        <a:xfrm flipV="1">
          <a:off x="2908300" y="6132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2"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3" name="n_2ave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27322</xdr:rowOff>
    </xdr:from>
    <xdr:ext cx="405111" cy="259045"/>
    <xdr:sp macro="" textlink="">
      <xdr:nvSpPr>
        <xdr:cNvPr id="74" name="n_1mainValue【道路】&#10;有形固定資産減価償却率"/>
        <xdr:cNvSpPr txBox="1"/>
      </xdr:nvSpPr>
      <xdr:spPr>
        <a:xfrm>
          <a:off x="3582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40022</xdr:rowOff>
    </xdr:from>
    <xdr:ext cx="405111" cy="259045"/>
    <xdr:sp macro="" textlink="">
      <xdr:nvSpPr>
        <xdr:cNvPr id="75" name="n_2mainValue【道路】&#10;有形固定資産減価償却率"/>
        <xdr:cNvSpPr txBox="1"/>
      </xdr:nvSpPr>
      <xdr:spPr>
        <a:xfrm>
          <a:off x="2705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92227</xdr:rowOff>
    </xdr:from>
    <xdr:to>
      <xdr:col>46</xdr:col>
      <xdr:colOff>38100</xdr:colOff>
      <xdr:row>36</xdr:row>
      <xdr:rowOff>22377</xdr:rowOff>
    </xdr:to>
    <xdr:sp macro="" textlink="">
      <xdr:nvSpPr>
        <xdr:cNvPr id="107" name="フローチャート: 判断 106"/>
        <xdr:cNvSpPr/>
      </xdr:nvSpPr>
      <xdr:spPr>
        <a:xfrm>
          <a:off x="8699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77216</xdr:rowOff>
    </xdr:from>
    <xdr:to>
      <xdr:col>50</xdr:col>
      <xdr:colOff>165100</xdr:colOff>
      <xdr:row>34</xdr:row>
      <xdr:rowOff>7366</xdr:rowOff>
    </xdr:to>
    <xdr:sp macro="" textlink="">
      <xdr:nvSpPr>
        <xdr:cNvPr id="113" name="楕円 112"/>
        <xdr:cNvSpPr/>
      </xdr:nvSpPr>
      <xdr:spPr>
        <a:xfrm>
          <a:off x="9588500" y="57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95999</xdr:rowOff>
    </xdr:from>
    <xdr:to>
      <xdr:col>46</xdr:col>
      <xdr:colOff>38100</xdr:colOff>
      <xdr:row>34</xdr:row>
      <xdr:rowOff>26149</xdr:rowOff>
    </xdr:to>
    <xdr:sp macro="" textlink="">
      <xdr:nvSpPr>
        <xdr:cNvPr id="114" name="楕円 113"/>
        <xdr:cNvSpPr/>
      </xdr:nvSpPr>
      <xdr:spPr>
        <a:xfrm>
          <a:off x="8699500" y="57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128016</xdr:rowOff>
    </xdr:from>
    <xdr:to>
      <xdr:col>50</xdr:col>
      <xdr:colOff>114300</xdr:colOff>
      <xdr:row>33</xdr:row>
      <xdr:rowOff>146799</xdr:rowOff>
    </xdr:to>
    <xdr:cxnSp macro="">
      <xdr:nvCxnSpPr>
        <xdr:cNvPr id="115" name="直線コネクタ 114"/>
        <xdr:cNvCxnSpPr/>
      </xdr:nvCxnSpPr>
      <xdr:spPr>
        <a:xfrm flipV="1">
          <a:off x="8750300" y="5785866"/>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16"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13504</xdr:rowOff>
    </xdr:from>
    <xdr:ext cx="534377" cy="259045"/>
    <xdr:sp macro="" textlink="">
      <xdr:nvSpPr>
        <xdr:cNvPr id="117" name="n_2aveValue【道路】&#10;一人当たり延長"/>
        <xdr:cNvSpPr txBox="1"/>
      </xdr:nvSpPr>
      <xdr:spPr>
        <a:xfrm>
          <a:off x="8483111" y="61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23893</xdr:rowOff>
    </xdr:from>
    <xdr:ext cx="534377" cy="259045"/>
    <xdr:sp macro="" textlink="">
      <xdr:nvSpPr>
        <xdr:cNvPr id="118" name="n_1mainValue【道路】&#10;一人当たり延長"/>
        <xdr:cNvSpPr txBox="1"/>
      </xdr:nvSpPr>
      <xdr:spPr>
        <a:xfrm>
          <a:off x="9359411" y="55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42676</xdr:rowOff>
    </xdr:from>
    <xdr:ext cx="534377" cy="259045"/>
    <xdr:sp macro="" textlink="">
      <xdr:nvSpPr>
        <xdr:cNvPr id="119" name="n_2mainValue【道路】&#10;一人当たり延長"/>
        <xdr:cNvSpPr txBox="1"/>
      </xdr:nvSpPr>
      <xdr:spPr>
        <a:xfrm>
          <a:off x="8483111" y="5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3" name="フローチャート: 判断 152"/>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105954</xdr:rowOff>
    </xdr:from>
    <xdr:to>
      <xdr:col>20</xdr:col>
      <xdr:colOff>38100</xdr:colOff>
      <xdr:row>58</xdr:row>
      <xdr:rowOff>36104</xdr:rowOff>
    </xdr:to>
    <xdr:sp macro="" textlink="">
      <xdr:nvSpPr>
        <xdr:cNvPr id="159" name="楕円 158"/>
        <xdr:cNvSpPr/>
      </xdr:nvSpPr>
      <xdr:spPr>
        <a:xfrm>
          <a:off x="3746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130447</xdr:rowOff>
    </xdr:from>
    <xdr:to>
      <xdr:col>15</xdr:col>
      <xdr:colOff>101600</xdr:colOff>
      <xdr:row>58</xdr:row>
      <xdr:rowOff>60597</xdr:rowOff>
    </xdr:to>
    <xdr:sp macro="" textlink="">
      <xdr:nvSpPr>
        <xdr:cNvPr id="160" name="楕円 159"/>
        <xdr:cNvSpPr/>
      </xdr:nvSpPr>
      <xdr:spPr>
        <a:xfrm>
          <a:off x="2857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156754</xdr:rowOff>
    </xdr:from>
    <xdr:to>
      <xdr:col>19</xdr:col>
      <xdr:colOff>177800</xdr:colOff>
      <xdr:row>58</xdr:row>
      <xdr:rowOff>9797</xdr:rowOff>
    </xdr:to>
    <xdr:cxnSp macro="">
      <xdr:nvCxnSpPr>
        <xdr:cNvPr id="161" name="直線コネクタ 160"/>
        <xdr:cNvCxnSpPr/>
      </xdr:nvCxnSpPr>
      <xdr:spPr>
        <a:xfrm flipV="1">
          <a:off x="2908300" y="99294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63"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52631</xdr:rowOff>
    </xdr:from>
    <xdr:ext cx="405111" cy="259045"/>
    <xdr:sp macro="" textlink="">
      <xdr:nvSpPr>
        <xdr:cNvPr id="164" name="n_1mainValue【橋りょう・トンネル】&#10;有形固定資産減価償却率"/>
        <xdr:cNvSpPr txBox="1"/>
      </xdr:nvSpPr>
      <xdr:spPr>
        <a:xfrm>
          <a:off x="35820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77124</xdr:rowOff>
    </xdr:from>
    <xdr:ext cx="405111" cy="259045"/>
    <xdr:sp macro="" textlink="">
      <xdr:nvSpPr>
        <xdr:cNvPr id="165" name="n_2mainValue【橋りょう・トンネル】&#10;有形固定資産減価償却率"/>
        <xdr:cNvSpPr txBox="1"/>
      </xdr:nvSpPr>
      <xdr:spPr>
        <a:xfrm>
          <a:off x="2705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7" name="フローチャート: 判断 196"/>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124946</xdr:rowOff>
    </xdr:from>
    <xdr:to>
      <xdr:col>50</xdr:col>
      <xdr:colOff>165100</xdr:colOff>
      <xdr:row>61</xdr:row>
      <xdr:rowOff>55096</xdr:rowOff>
    </xdr:to>
    <xdr:sp macro="" textlink="">
      <xdr:nvSpPr>
        <xdr:cNvPr id="203" name="楕円 202"/>
        <xdr:cNvSpPr/>
      </xdr:nvSpPr>
      <xdr:spPr>
        <a:xfrm>
          <a:off x="9588500" y="104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132524</xdr:rowOff>
    </xdr:from>
    <xdr:to>
      <xdr:col>46</xdr:col>
      <xdr:colOff>38100</xdr:colOff>
      <xdr:row>61</xdr:row>
      <xdr:rowOff>62674</xdr:rowOff>
    </xdr:to>
    <xdr:sp macro="" textlink="">
      <xdr:nvSpPr>
        <xdr:cNvPr id="204" name="楕円 203"/>
        <xdr:cNvSpPr/>
      </xdr:nvSpPr>
      <xdr:spPr>
        <a:xfrm>
          <a:off x="8699500" y="104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4296</xdr:rowOff>
    </xdr:from>
    <xdr:to>
      <xdr:col>50</xdr:col>
      <xdr:colOff>114300</xdr:colOff>
      <xdr:row>61</xdr:row>
      <xdr:rowOff>11874</xdr:rowOff>
    </xdr:to>
    <xdr:cxnSp macro="">
      <xdr:nvCxnSpPr>
        <xdr:cNvPr id="205" name="直線コネクタ 204"/>
        <xdr:cNvCxnSpPr/>
      </xdr:nvCxnSpPr>
      <xdr:spPr>
        <a:xfrm flipV="1">
          <a:off x="8750300" y="10462746"/>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6"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113711</xdr:rowOff>
    </xdr:from>
    <xdr:ext cx="599010" cy="259045"/>
    <xdr:sp macro="" textlink="">
      <xdr:nvSpPr>
        <xdr:cNvPr id="207" name="n_2aveValue【橋りょう・トンネル】&#10;一人当たり有形固定資産（償却資産）額"/>
        <xdr:cNvSpPr txBox="1"/>
      </xdr:nvSpPr>
      <xdr:spPr>
        <a:xfrm>
          <a:off x="8450795"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71623</xdr:rowOff>
    </xdr:from>
    <xdr:ext cx="599010" cy="259045"/>
    <xdr:sp macro="" textlink="">
      <xdr:nvSpPr>
        <xdr:cNvPr id="208" name="n_1mainValue【橋りょう・トンネル】&#10;一人当たり有形固定資産（償却資産）額"/>
        <xdr:cNvSpPr txBox="1"/>
      </xdr:nvSpPr>
      <xdr:spPr>
        <a:xfrm>
          <a:off x="9327095" y="101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79201</xdr:rowOff>
    </xdr:from>
    <xdr:ext cx="599010" cy="259045"/>
    <xdr:sp macro="" textlink="">
      <xdr:nvSpPr>
        <xdr:cNvPr id="209" name="n_2mainValue【橋りょう・トンネル】&#10;一人当たり有形固定資産（償却資産）額"/>
        <xdr:cNvSpPr txBox="1"/>
      </xdr:nvSpPr>
      <xdr:spPr>
        <a:xfrm>
          <a:off x="8450795" y="1019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48" name="楕円 247"/>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49" name="楕円 248"/>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118111</xdr:rowOff>
    </xdr:to>
    <xdr:cxnSp macro="">
      <xdr:nvCxnSpPr>
        <xdr:cNvPr id="250" name="直線コネクタ 249"/>
        <xdr:cNvCxnSpPr/>
      </xdr:nvCxnSpPr>
      <xdr:spPr>
        <a:xfrm flipV="1">
          <a:off x="2908300" y="1379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1"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52" name="n_2ave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53" name="n_1mainValue【公営住宅】&#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54" name="n_2mainValue【公営住宅】&#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1015</xdr:rowOff>
    </xdr:from>
    <xdr:to>
      <xdr:col>46</xdr:col>
      <xdr:colOff>38100</xdr:colOff>
      <xdr:row>82</xdr:row>
      <xdr:rowOff>102615</xdr:rowOff>
    </xdr:to>
    <xdr:sp macro="" textlink="">
      <xdr:nvSpPr>
        <xdr:cNvPr id="286" name="フローチャート: 判断 285"/>
        <xdr:cNvSpPr/>
      </xdr:nvSpPr>
      <xdr:spPr>
        <a:xfrm>
          <a:off x="8699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292" name="楕円 291"/>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76454</xdr:rowOff>
    </xdr:from>
    <xdr:to>
      <xdr:col>46</xdr:col>
      <xdr:colOff>38100</xdr:colOff>
      <xdr:row>82</xdr:row>
      <xdr:rowOff>6604</xdr:rowOff>
    </xdr:to>
    <xdr:sp macro="" textlink="">
      <xdr:nvSpPr>
        <xdr:cNvPr id="293" name="楕円 292"/>
        <xdr:cNvSpPr/>
      </xdr:nvSpPr>
      <xdr:spPr>
        <a:xfrm>
          <a:off x="8699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118111</xdr:rowOff>
    </xdr:from>
    <xdr:to>
      <xdr:col>50</xdr:col>
      <xdr:colOff>114300</xdr:colOff>
      <xdr:row>81</xdr:row>
      <xdr:rowOff>127254</xdr:rowOff>
    </xdr:to>
    <xdr:cxnSp macro="">
      <xdr:nvCxnSpPr>
        <xdr:cNvPr id="294" name="直線コネクタ 293"/>
        <xdr:cNvCxnSpPr/>
      </xdr:nvCxnSpPr>
      <xdr:spPr>
        <a:xfrm flipV="1">
          <a:off x="8750300" y="140055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295"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93742</xdr:rowOff>
    </xdr:from>
    <xdr:ext cx="469744" cy="259045"/>
    <xdr:sp macro="" textlink="">
      <xdr:nvSpPr>
        <xdr:cNvPr id="296" name="n_2aveValue【公営住宅】&#10;一人当たり面積"/>
        <xdr:cNvSpPr txBox="1"/>
      </xdr:nvSpPr>
      <xdr:spPr>
        <a:xfrm>
          <a:off x="8515427" y="1415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297" name="n_1mainValue【公営住宅】&#10;一人当たり面積"/>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23131</xdr:rowOff>
    </xdr:from>
    <xdr:ext cx="469744" cy="259045"/>
    <xdr:sp macro="" textlink="">
      <xdr:nvSpPr>
        <xdr:cNvPr id="298" name="n_2mainValue【公営住宅】&#10;一人当たり面積"/>
        <xdr:cNvSpPr txBox="1"/>
      </xdr:nvSpPr>
      <xdr:spPr>
        <a:xfrm>
          <a:off x="8515427" y="137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45"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5806</xdr:rowOff>
    </xdr:from>
    <xdr:to>
      <xdr:col>76</xdr:col>
      <xdr:colOff>165100</xdr:colOff>
      <xdr:row>37</xdr:row>
      <xdr:rowOff>107406</xdr:rowOff>
    </xdr:to>
    <xdr:sp macro="" textlink="">
      <xdr:nvSpPr>
        <xdr:cNvPr id="348" name="フローチャート: 判断 347"/>
        <xdr:cNvSpPr/>
      </xdr:nvSpPr>
      <xdr:spPr>
        <a:xfrm>
          <a:off x="14541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354" name="楕円 353"/>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55" name="楕円 354"/>
        <xdr:cNvSpPr/>
      </xdr:nvSpPr>
      <xdr:spPr>
        <a:xfrm>
          <a:off x="14541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77833</xdr:rowOff>
    </xdr:to>
    <xdr:cxnSp macro="">
      <xdr:nvCxnSpPr>
        <xdr:cNvPr id="356" name="直線コネクタ 355"/>
        <xdr:cNvCxnSpPr/>
      </xdr:nvCxnSpPr>
      <xdr:spPr>
        <a:xfrm flipV="1">
          <a:off x="14592300" y="65602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7"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358" name="n_2aveValue【認定こども園・幼稚園・保育所】&#10;有形固定資産減価償却率"/>
        <xdr:cNvSpPr txBox="1"/>
      </xdr:nvSpPr>
      <xdr:spPr>
        <a:xfrm>
          <a:off x="14389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87103</xdr:rowOff>
    </xdr:from>
    <xdr:ext cx="405111" cy="259045"/>
    <xdr:sp macro="" textlink="">
      <xdr:nvSpPr>
        <xdr:cNvPr id="359" name="n_1mainValue【認定こども園・幼稚園・保育所】&#10;有形固定資産減価償却率"/>
        <xdr:cNvSpPr txBox="1"/>
      </xdr:nvSpPr>
      <xdr:spPr>
        <a:xfrm>
          <a:off x="15266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60" name="n_2mainValue【認定こども園・幼稚園・保育所】&#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94" name="フローチャート: 判断 39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64588</xdr:rowOff>
    </xdr:from>
    <xdr:to>
      <xdr:col>112</xdr:col>
      <xdr:colOff>38100</xdr:colOff>
      <xdr:row>38</xdr:row>
      <xdr:rowOff>166188</xdr:rowOff>
    </xdr:to>
    <xdr:sp macro="" textlink="">
      <xdr:nvSpPr>
        <xdr:cNvPr id="400" name="楕円 399"/>
        <xdr:cNvSpPr/>
      </xdr:nvSpPr>
      <xdr:spPr>
        <a:xfrm>
          <a:off x="2127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97246</xdr:rowOff>
    </xdr:from>
    <xdr:to>
      <xdr:col>107</xdr:col>
      <xdr:colOff>101600</xdr:colOff>
      <xdr:row>39</xdr:row>
      <xdr:rowOff>27396</xdr:rowOff>
    </xdr:to>
    <xdr:sp macro="" textlink="">
      <xdr:nvSpPr>
        <xdr:cNvPr id="401" name="楕円 400"/>
        <xdr:cNvSpPr/>
      </xdr:nvSpPr>
      <xdr:spPr>
        <a:xfrm>
          <a:off x="2038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115388</xdr:rowOff>
    </xdr:from>
    <xdr:to>
      <xdr:col>111</xdr:col>
      <xdr:colOff>177800</xdr:colOff>
      <xdr:row>38</xdr:row>
      <xdr:rowOff>148046</xdr:rowOff>
    </xdr:to>
    <xdr:cxnSp macro="">
      <xdr:nvCxnSpPr>
        <xdr:cNvPr id="402" name="直線コネクタ 401"/>
        <xdr:cNvCxnSpPr/>
      </xdr:nvCxnSpPr>
      <xdr:spPr>
        <a:xfrm flipV="1">
          <a:off x="20434300" y="6630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3"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4"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11266</xdr:rowOff>
    </xdr:from>
    <xdr:ext cx="469744" cy="259045"/>
    <xdr:sp macro="" textlink="">
      <xdr:nvSpPr>
        <xdr:cNvPr id="405" name="n_1mainValue【認定こども園・幼稚園・保育所】&#10;一人当たり面積"/>
        <xdr:cNvSpPr txBox="1"/>
      </xdr:nvSpPr>
      <xdr:spPr>
        <a:xfrm>
          <a:off x="21075727" y="6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43923</xdr:rowOff>
    </xdr:from>
    <xdr:ext cx="469744" cy="259045"/>
    <xdr:sp macro="" textlink="">
      <xdr:nvSpPr>
        <xdr:cNvPr id="406" name="n_2mainValue【認定こども園・幼稚園・保育所】&#10;一人当たり面積"/>
        <xdr:cNvSpPr txBox="1"/>
      </xdr:nvSpPr>
      <xdr:spPr>
        <a:xfrm>
          <a:off x="20199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9" name="テキスト ボックス 4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41148</xdr:rowOff>
    </xdr:to>
    <xdr:cxnSp macro="">
      <xdr:nvCxnSpPr>
        <xdr:cNvPr id="429" name="直線コネクタ 428"/>
        <xdr:cNvCxnSpPr/>
      </xdr:nvCxnSpPr>
      <xdr:spPr>
        <a:xfrm flipV="1">
          <a:off x="16318864" y="95554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44975</xdr:rowOff>
    </xdr:from>
    <xdr:ext cx="405111" cy="259045"/>
    <xdr:sp macro="" textlink="">
      <xdr:nvSpPr>
        <xdr:cNvPr id="430" name="【学校施設】&#10;有形固定資産減価償却率最小値テキスト"/>
        <xdr:cNvSpPr txBox="1"/>
      </xdr:nvSpPr>
      <xdr:spPr>
        <a:xfrm>
          <a:off x="163576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41148</xdr:rowOff>
    </xdr:from>
    <xdr:to>
      <xdr:col>86</xdr:col>
      <xdr:colOff>25400</xdr:colOff>
      <xdr:row>62</xdr:row>
      <xdr:rowOff>41148</xdr:rowOff>
    </xdr:to>
    <xdr:cxnSp macro="">
      <xdr:nvCxnSpPr>
        <xdr:cNvPr id="431" name="直線コネクタ 430"/>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432" name="【学校施設】&#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433" name="直線コネクタ 432"/>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92219</xdr:rowOff>
    </xdr:from>
    <xdr:ext cx="405111" cy="259045"/>
    <xdr:sp macro="" textlink="">
      <xdr:nvSpPr>
        <xdr:cNvPr id="434" name="【学校施設】&#10;有形固定資産減価償却率平均値テキスト"/>
        <xdr:cNvSpPr txBox="1"/>
      </xdr:nvSpPr>
      <xdr:spPr>
        <a:xfrm>
          <a:off x="16357600" y="1003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435" name="フローチャート: 判断 434"/>
        <xdr:cNvSpPr/>
      </xdr:nvSpPr>
      <xdr:spPr>
        <a:xfrm>
          <a:off x="16268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36" name="フローチャート: 判断 435"/>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7" name="フローチャート: 判断 436"/>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95504</xdr:rowOff>
    </xdr:from>
    <xdr:to>
      <xdr:col>81</xdr:col>
      <xdr:colOff>101600</xdr:colOff>
      <xdr:row>56</xdr:row>
      <xdr:rowOff>25654</xdr:rowOff>
    </xdr:to>
    <xdr:sp macro="" textlink="">
      <xdr:nvSpPr>
        <xdr:cNvPr id="443" name="楕円 442"/>
        <xdr:cNvSpPr/>
      </xdr:nvSpPr>
      <xdr:spPr>
        <a:xfrm>
          <a:off x="15430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36068</xdr:rowOff>
    </xdr:from>
    <xdr:to>
      <xdr:col>76</xdr:col>
      <xdr:colOff>165100</xdr:colOff>
      <xdr:row>55</xdr:row>
      <xdr:rowOff>137668</xdr:rowOff>
    </xdr:to>
    <xdr:sp macro="" textlink="">
      <xdr:nvSpPr>
        <xdr:cNvPr id="444" name="楕円 443"/>
        <xdr:cNvSpPr/>
      </xdr:nvSpPr>
      <xdr:spPr>
        <a:xfrm>
          <a:off x="14541500" y="94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86868</xdr:rowOff>
    </xdr:from>
    <xdr:to>
      <xdr:col>81</xdr:col>
      <xdr:colOff>50800</xdr:colOff>
      <xdr:row>55</xdr:row>
      <xdr:rowOff>146304</xdr:rowOff>
    </xdr:to>
    <xdr:cxnSp macro="">
      <xdr:nvCxnSpPr>
        <xdr:cNvPr id="445" name="直線コネクタ 444"/>
        <xdr:cNvCxnSpPr/>
      </xdr:nvCxnSpPr>
      <xdr:spPr>
        <a:xfrm>
          <a:off x="14592300" y="95166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446" name="n_1aveValue【学校施設】&#10;有形固定資産減価償却率"/>
        <xdr:cNvSpPr txBox="1"/>
      </xdr:nvSpPr>
      <xdr:spPr>
        <a:xfrm>
          <a:off x="152660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447" name="n_2ave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42181</xdr:rowOff>
    </xdr:from>
    <xdr:ext cx="405111" cy="259045"/>
    <xdr:sp macro="" textlink="">
      <xdr:nvSpPr>
        <xdr:cNvPr id="448" name="n_1mainValue【学校施設】&#10;有形固定資産減価償却率"/>
        <xdr:cNvSpPr txBox="1"/>
      </xdr:nvSpPr>
      <xdr:spPr>
        <a:xfrm>
          <a:off x="152660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154195</xdr:rowOff>
    </xdr:from>
    <xdr:ext cx="405111" cy="259045"/>
    <xdr:sp macro="" textlink="">
      <xdr:nvSpPr>
        <xdr:cNvPr id="449" name="n_2mainValue【学校施設】&#10;有形固定資産減価償却率"/>
        <xdr:cNvSpPr txBox="1"/>
      </xdr:nvSpPr>
      <xdr:spPr>
        <a:xfrm>
          <a:off x="14389744" y="924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2" name="直線コネクタ 471"/>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3"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4" name="直線コネクタ 473"/>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5"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76" name="直線コネクタ 475"/>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77"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78" name="フローチャート: 判断 477"/>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9" name="フローチャート: 判断 478"/>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137109</xdr:rowOff>
    </xdr:from>
    <xdr:to>
      <xdr:col>107</xdr:col>
      <xdr:colOff>101600</xdr:colOff>
      <xdr:row>61</xdr:row>
      <xdr:rowOff>67259</xdr:rowOff>
    </xdr:to>
    <xdr:sp macro="" textlink="">
      <xdr:nvSpPr>
        <xdr:cNvPr id="480" name="フローチャート: 判断 479"/>
        <xdr:cNvSpPr/>
      </xdr:nvSpPr>
      <xdr:spPr>
        <a:xfrm>
          <a:off x="20383500" y="104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109220</xdr:rowOff>
    </xdr:from>
    <xdr:to>
      <xdr:col>112</xdr:col>
      <xdr:colOff>38100</xdr:colOff>
      <xdr:row>62</xdr:row>
      <xdr:rowOff>39370</xdr:rowOff>
    </xdr:to>
    <xdr:sp macro="" textlink="">
      <xdr:nvSpPr>
        <xdr:cNvPr id="486" name="楕円 485"/>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123393</xdr:rowOff>
    </xdr:from>
    <xdr:to>
      <xdr:col>107</xdr:col>
      <xdr:colOff>101600</xdr:colOff>
      <xdr:row>62</xdr:row>
      <xdr:rowOff>53543</xdr:rowOff>
    </xdr:to>
    <xdr:sp macro="" textlink="">
      <xdr:nvSpPr>
        <xdr:cNvPr id="487" name="楕円 486"/>
        <xdr:cNvSpPr/>
      </xdr:nvSpPr>
      <xdr:spPr>
        <a:xfrm>
          <a:off x="20383500" y="105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62</xdr:row>
      <xdr:rowOff>2743</xdr:rowOff>
    </xdr:to>
    <xdr:cxnSp macro="">
      <xdr:nvCxnSpPr>
        <xdr:cNvPr id="488" name="直線コネクタ 487"/>
        <xdr:cNvCxnSpPr/>
      </xdr:nvCxnSpPr>
      <xdr:spPr>
        <a:xfrm flipV="1">
          <a:off x="20434300" y="1061847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89"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83786</xdr:rowOff>
    </xdr:from>
    <xdr:ext cx="469744" cy="259045"/>
    <xdr:sp macro="" textlink="">
      <xdr:nvSpPr>
        <xdr:cNvPr id="490" name="n_2aveValue【学校施設】&#10;一人当たり面積"/>
        <xdr:cNvSpPr txBox="1"/>
      </xdr:nvSpPr>
      <xdr:spPr>
        <a:xfrm>
          <a:off x="20199427" y="101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30497</xdr:rowOff>
    </xdr:from>
    <xdr:ext cx="469744" cy="259045"/>
    <xdr:sp macro="" textlink="">
      <xdr:nvSpPr>
        <xdr:cNvPr id="491" name="n_1mainValue【学校施設】&#10;一人当たり面積"/>
        <xdr:cNvSpPr txBox="1"/>
      </xdr:nvSpPr>
      <xdr:spPr>
        <a:xfrm>
          <a:off x="21075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44670</xdr:rowOff>
    </xdr:from>
    <xdr:ext cx="469744" cy="259045"/>
    <xdr:sp macro="" textlink="">
      <xdr:nvSpPr>
        <xdr:cNvPr id="492" name="n_2mainValue【学校施設】&#10;一人当たり面積"/>
        <xdr:cNvSpPr txBox="1"/>
      </xdr:nvSpPr>
      <xdr:spPr>
        <a:xfrm>
          <a:off x="20199427" y="1067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18" name="直線コネクタ 517"/>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19"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20" name="直線コネクタ 519"/>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23"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4" name="フローチャート: 判断 523"/>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25" name="フローチャート: 判断 524"/>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26" name="フローチャート: 判断 52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152219</xdr:rowOff>
    </xdr:from>
    <xdr:to>
      <xdr:col>81</xdr:col>
      <xdr:colOff>101600</xdr:colOff>
      <xdr:row>79</xdr:row>
      <xdr:rowOff>82369</xdr:rowOff>
    </xdr:to>
    <xdr:sp macro="" textlink="">
      <xdr:nvSpPr>
        <xdr:cNvPr id="532" name="楕円 531"/>
        <xdr:cNvSpPr/>
      </xdr:nvSpPr>
      <xdr:spPr>
        <a:xfrm>
          <a:off x="15430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363</xdr:rowOff>
    </xdr:from>
    <xdr:to>
      <xdr:col>76</xdr:col>
      <xdr:colOff>165100</xdr:colOff>
      <xdr:row>79</xdr:row>
      <xdr:rowOff>101963</xdr:rowOff>
    </xdr:to>
    <xdr:sp macro="" textlink="">
      <xdr:nvSpPr>
        <xdr:cNvPr id="533" name="楕円 532"/>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31569</xdr:rowOff>
    </xdr:from>
    <xdr:to>
      <xdr:col>81</xdr:col>
      <xdr:colOff>50800</xdr:colOff>
      <xdr:row>79</xdr:row>
      <xdr:rowOff>51163</xdr:rowOff>
    </xdr:to>
    <xdr:cxnSp macro="">
      <xdr:nvCxnSpPr>
        <xdr:cNvPr id="534" name="直線コネクタ 533"/>
        <xdr:cNvCxnSpPr/>
      </xdr:nvCxnSpPr>
      <xdr:spPr>
        <a:xfrm flipV="1">
          <a:off x="14592300" y="135761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35"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97989</xdr:rowOff>
    </xdr:from>
    <xdr:ext cx="405111" cy="259045"/>
    <xdr:sp macro="" textlink="">
      <xdr:nvSpPr>
        <xdr:cNvPr id="536" name="n_2aveValue【児童館】&#10;有形固定資産減価償却率"/>
        <xdr:cNvSpPr txBox="1"/>
      </xdr:nvSpPr>
      <xdr:spPr>
        <a:xfrm>
          <a:off x="14389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98896</xdr:rowOff>
    </xdr:from>
    <xdr:ext cx="405111" cy="259045"/>
    <xdr:sp macro="" textlink="">
      <xdr:nvSpPr>
        <xdr:cNvPr id="537" name="n_1mainValue【児童館】&#10;有形固定資産減価償却率"/>
        <xdr:cNvSpPr txBox="1"/>
      </xdr:nvSpPr>
      <xdr:spPr>
        <a:xfrm>
          <a:off x="15266044"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538" name="n_2mainValue【児童館】&#10;有形固定資産減価償却率"/>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60" name="直線コネクタ 559"/>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2" name="直線コネクタ 56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63"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64" name="直線コネクタ 563"/>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65"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66" name="フローチャート: 判断 565"/>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67" name="フローチャート: 判断 566"/>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53594</xdr:rowOff>
    </xdr:from>
    <xdr:to>
      <xdr:col>107</xdr:col>
      <xdr:colOff>101600</xdr:colOff>
      <xdr:row>85</xdr:row>
      <xdr:rowOff>155194</xdr:rowOff>
    </xdr:to>
    <xdr:sp macro="" textlink="">
      <xdr:nvSpPr>
        <xdr:cNvPr id="568" name="フローチャート: 判断 567"/>
        <xdr:cNvSpPr/>
      </xdr:nvSpPr>
      <xdr:spPr>
        <a:xfrm>
          <a:off x="20383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574" name="楕円 573"/>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575" name="楕円 574"/>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576" name="直線コネクタ 575"/>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7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578" name="n_2aveValue【児童館】&#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579" name="n_1mainValue【児童館】&#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580" name="n_2main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05" name="直線コネクタ 60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0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07" name="直線コネクタ 60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0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09" name="直線コネクタ 60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1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11" name="フローチャート: 判断 61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12" name="フローチャート: 判断 61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13" name="フローチャート: 判断 612"/>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619" name="楕円 618"/>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20" name="楕円 619"/>
        <xdr:cNvSpPr/>
      </xdr:nvSpPr>
      <xdr:spPr>
        <a:xfrm>
          <a:off x="1454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103</xdr:row>
      <xdr:rowOff>154305</xdr:rowOff>
    </xdr:to>
    <xdr:cxnSp macro="">
      <xdr:nvCxnSpPr>
        <xdr:cNvPr id="621" name="直線コネクタ 620"/>
        <xdr:cNvCxnSpPr/>
      </xdr:nvCxnSpPr>
      <xdr:spPr>
        <a:xfrm flipV="1">
          <a:off x="14592300" y="177793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22"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23"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624" name="n_1mainValue【公民館】&#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625" name="n_2main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51" name="直線コネクタ 650"/>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52"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53" name="直線コネクタ 652"/>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54"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5" name="直線コネクタ 654"/>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56"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57" name="フローチャート: 判断 656"/>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58" name="フローチャート: 判断 657"/>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659" name="フローチャート: 判断 658"/>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665" name="楕円 664"/>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27032</xdr:rowOff>
    </xdr:from>
    <xdr:to>
      <xdr:col>107</xdr:col>
      <xdr:colOff>101600</xdr:colOff>
      <xdr:row>103</xdr:row>
      <xdr:rowOff>128632</xdr:rowOff>
    </xdr:to>
    <xdr:sp macro="" textlink="">
      <xdr:nvSpPr>
        <xdr:cNvPr id="666" name="楕円 665"/>
        <xdr:cNvSpPr/>
      </xdr:nvSpPr>
      <xdr:spPr>
        <a:xfrm>
          <a:off x="2038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77832</xdr:rowOff>
    </xdr:to>
    <xdr:cxnSp macro="">
      <xdr:nvCxnSpPr>
        <xdr:cNvPr id="667" name="直線コネクタ 666"/>
        <xdr:cNvCxnSpPr/>
      </xdr:nvCxnSpPr>
      <xdr:spPr>
        <a:xfrm flipV="1">
          <a:off x="20434300" y="177241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668"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669" name="n_2aveValue【公民館】&#10;一人当たり面積"/>
        <xdr:cNvSpPr txBox="1"/>
      </xdr:nvSpPr>
      <xdr:spPr>
        <a:xfrm>
          <a:off x="20199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670" name="n_1mainValue【公民館】&#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145159</xdr:rowOff>
    </xdr:from>
    <xdr:ext cx="469744" cy="259045"/>
    <xdr:sp macro="" textlink="">
      <xdr:nvSpPr>
        <xdr:cNvPr id="671" name="n_2mainValue【公民館】&#10;一人当たり面積"/>
        <xdr:cNvSpPr txBox="1"/>
      </xdr:nvSpPr>
      <xdr:spPr>
        <a:xfrm>
          <a:off x="2019942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類似団体と比較して特に有形固定資産減価償却率が高くなっている施設は、橋りょう・トンネル、公営住宅、学校施設、児童館であり、低くなっている施設は認定こども園・幼稚園・保育所である。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公営住宅については、それぞれに長寿命化計画を策定しており、同計画に基づいて長寿命化に取り組んでいく。児童館については、昭和５０年代に多くの施設が建設されており、耐用年数を迎えつつあるためである。日常・定期的な点検を実施し、予防保全の考え方に基づき適切な維持管理及び修繕に努め、利用状況・老朽化等を考慮して、長寿命化・複合化に取り組んでいく。類似団体内平均値との差が最も大きい学校施設については、井原中学校を除く市内の全中学校で耐震改修を完了しており、井原中学校においても平成２８年度から建替え工事を行う等、老朽化対策を進め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認定こども園・幼稚園・保育所については、平成１８年度に甲南保育園と西江原幼稚園と西江原公民館を複合化し、施設を建設したため、有形固定資産減価償却率が類似団体より低い水準にある。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xdr:rowOff>
    </xdr:from>
    <xdr:to>
      <xdr:col>15</xdr:col>
      <xdr:colOff>101600</xdr:colOff>
      <xdr:row>38</xdr:row>
      <xdr:rowOff>102507</xdr:rowOff>
    </xdr:to>
    <xdr:sp macro="" textlink="">
      <xdr:nvSpPr>
        <xdr:cNvPr id="66" name="フローチャート: 判断 65"/>
        <xdr:cNvSpPr/>
      </xdr:nvSpPr>
      <xdr:spPr>
        <a:xfrm>
          <a:off x="2857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93634</xdr:rowOff>
    </xdr:from>
    <xdr:ext cx="405111" cy="259045"/>
    <xdr:sp macro="" textlink="">
      <xdr:nvSpPr>
        <xdr:cNvPr id="67" name="n_2aveValue【図書館】&#10;有形固定資産減価償却率"/>
        <xdr:cNvSpPr txBox="1"/>
      </xdr:nvSpPr>
      <xdr:spPr>
        <a:xfrm>
          <a:off x="2705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167458</xdr:rowOff>
    </xdr:from>
    <xdr:to>
      <xdr:col>20</xdr:col>
      <xdr:colOff>38100</xdr:colOff>
      <xdr:row>35</xdr:row>
      <xdr:rowOff>97608</xdr:rowOff>
    </xdr:to>
    <xdr:sp macro="" textlink="">
      <xdr:nvSpPr>
        <xdr:cNvPr id="73" name="楕円 72"/>
        <xdr:cNvSpPr/>
      </xdr:nvSpPr>
      <xdr:spPr>
        <a:xfrm>
          <a:off x="3746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10704</xdr:rowOff>
    </xdr:from>
    <xdr:to>
      <xdr:col>15</xdr:col>
      <xdr:colOff>101600</xdr:colOff>
      <xdr:row>35</xdr:row>
      <xdr:rowOff>112304</xdr:rowOff>
    </xdr:to>
    <xdr:sp macro="" textlink="">
      <xdr:nvSpPr>
        <xdr:cNvPr id="74" name="楕円 73"/>
        <xdr:cNvSpPr/>
      </xdr:nvSpPr>
      <xdr:spPr>
        <a:xfrm>
          <a:off x="2857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46808</xdr:rowOff>
    </xdr:from>
    <xdr:to>
      <xdr:col>19</xdr:col>
      <xdr:colOff>177800</xdr:colOff>
      <xdr:row>35</xdr:row>
      <xdr:rowOff>61504</xdr:rowOff>
    </xdr:to>
    <xdr:cxnSp macro="">
      <xdr:nvCxnSpPr>
        <xdr:cNvPr id="75" name="直線コネクタ 74"/>
        <xdr:cNvCxnSpPr/>
      </xdr:nvCxnSpPr>
      <xdr:spPr>
        <a:xfrm flipV="1">
          <a:off x="2908300" y="60475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114135</xdr:rowOff>
    </xdr:from>
    <xdr:ext cx="405111" cy="259045"/>
    <xdr:sp macro="" textlink="">
      <xdr:nvSpPr>
        <xdr:cNvPr id="76" name="n_1mainValue【図書館】&#10;有形固定資産減価償却率"/>
        <xdr:cNvSpPr txBox="1"/>
      </xdr:nvSpPr>
      <xdr:spPr>
        <a:xfrm>
          <a:off x="3582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128831</xdr:rowOff>
    </xdr:from>
    <xdr:ext cx="405111" cy="259045"/>
    <xdr:sp macro="" textlink="">
      <xdr:nvSpPr>
        <xdr:cNvPr id="77" name="n_2mainValue【図書館】&#10;有形固定資産減価償却率"/>
        <xdr:cNvSpPr txBox="1"/>
      </xdr:nvSpPr>
      <xdr:spPr>
        <a:xfrm>
          <a:off x="2705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117928</xdr:rowOff>
    </xdr:from>
    <xdr:to>
      <xdr:col>46</xdr:col>
      <xdr:colOff>38100</xdr:colOff>
      <xdr:row>39</xdr:row>
      <xdr:rowOff>48078</xdr:rowOff>
    </xdr:to>
    <xdr:sp macro="" textlink="">
      <xdr:nvSpPr>
        <xdr:cNvPr id="112" name="フローチャート: 判断 111"/>
        <xdr:cNvSpPr/>
      </xdr:nvSpPr>
      <xdr:spPr>
        <a:xfrm>
          <a:off x="8699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64605</xdr:rowOff>
    </xdr:from>
    <xdr:ext cx="469744" cy="259045"/>
    <xdr:sp macro="" textlink="">
      <xdr:nvSpPr>
        <xdr:cNvPr id="113" name="n_2aveValue【図書館】&#10;一人当たり面積"/>
        <xdr:cNvSpPr txBox="1"/>
      </xdr:nvSpPr>
      <xdr:spPr>
        <a:xfrm>
          <a:off x="8515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128815</xdr:rowOff>
    </xdr:from>
    <xdr:to>
      <xdr:col>50</xdr:col>
      <xdr:colOff>165100</xdr:colOff>
      <xdr:row>39</xdr:row>
      <xdr:rowOff>58965</xdr:rowOff>
    </xdr:to>
    <xdr:sp macro="" textlink="">
      <xdr:nvSpPr>
        <xdr:cNvPr id="119" name="楕円 118"/>
        <xdr:cNvSpPr/>
      </xdr:nvSpPr>
      <xdr:spPr>
        <a:xfrm>
          <a:off x="9588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0" name="楕円 119"/>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8165</xdr:rowOff>
    </xdr:from>
    <xdr:to>
      <xdr:col>50</xdr:col>
      <xdr:colOff>114300</xdr:colOff>
      <xdr:row>39</xdr:row>
      <xdr:rowOff>19050</xdr:rowOff>
    </xdr:to>
    <xdr:cxnSp macro="">
      <xdr:nvCxnSpPr>
        <xdr:cNvPr id="121" name="直線コネクタ 120"/>
        <xdr:cNvCxnSpPr/>
      </xdr:nvCxnSpPr>
      <xdr:spPr>
        <a:xfrm flipV="1">
          <a:off x="8750300" y="669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50092</xdr:rowOff>
    </xdr:from>
    <xdr:ext cx="469744" cy="259045"/>
    <xdr:sp macro="" textlink="">
      <xdr:nvSpPr>
        <xdr:cNvPr id="122" name="n_1mainValue【図書館】&#10;一人当たり面積"/>
        <xdr:cNvSpPr txBox="1"/>
      </xdr:nvSpPr>
      <xdr:spPr>
        <a:xfrm>
          <a:off x="93917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3"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5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55" name="フローチャート: 判断 15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41927</xdr:rowOff>
    </xdr:from>
    <xdr:ext cx="405111" cy="259045"/>
    <xdr:sp macro="" textlink="">
      <xdr:nvSpPr>
        <xdr:cNvPr id="156"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62" name="楕円 161"/>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3" name="楕円 162"/>
        <xdr:cNvSpPr/>
      </xdr:nvSpPr>
      <xdr:spPr>
        <a:xfrm>
          <a:off x="2857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82296</xdr:rowOff>
    </xdr:to>
    <xdr:cxnSp macro="">
      <xdr:nvCxnSpPr>
        <xdr:cNvPr id="164" name="直線コネクタ 163"/>
        <xdr:cNvCxnSpPr/>
      </xdr:nvCxnSpPr>
      <xdr:spPr>
        <a:xfrm flipV="1">
          <a:off x="2908300" y="103212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65" name="n_1main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66" name="n_2mainValue【体育館・プール】&#10;有形固定資産減価償却率"/>
        <xdr:cNvSpPr txBox="1"/>
      </xdr:nvSpPr>
      <xdr:spPr>
        <a:xfrm>
          <a:off x="2705744" y="1009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98"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130810</xdr:rowOff>
    </xdr:from>
    <xdr:to>
      <xdr:col>46</xdr:col>
      <xdr:colOff>38100</xdr:colOff>
      <xdr:row>62</xdr:row>
      <xdr:rowOff>60960</xdr:rowOff>
    </xdr:to>
    <xdr:sp macro="" textlink="">
      <xdr:nvSpPr>
        <xdr:cNvPr id="199" name="フローチャート: 判断 198"/>
        <xdr:cNvSpPr/>
      </xdr:nvSpPr>
      <xdr:spPr>
        <a:xfrm>
          <a:off x="86995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77487</xdr:rowOff>
    </xdr:from>
    <xdr:ext cx="469744" cy="259045"/>
    <xdr:sp macro="" textlink="">
      <xdr:nvSpPr>
        <xdr:cNvPr id="200" name="n_2aveValue【体育館・プール】&#10;一人当たり面積"/>
        <xdr:cNvSpPr txBox="1"/>
      </xdr:nvSpPr>
      <xdr:spPr>
        <a:xfrm>
          <a:off x="8515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142240</xdr:rowOff>
    </xdr:from>
    <xdr:to>
      <xdr:col>50</xdr:col>
      <xdr:colOff>165100</xdr:colOff>
      <xdr:row>62</xdr:row>
      <xdr:rowOff>72390</xdr:rowOff>
    </xdr:to>
    <xdr:sp macro="" textlink="">
      <xdr:nvSpPr>
        <xdr:cNvPr id="206" name="楕円 205"/>
        <xdr:cNvSpPr/>
      </xdr:nvSpPr>
      <xdr:spPr>
        <a:xfrm>
          <a:off x="9588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07" name="楕円 206"/>
        <xdr:cNvSpPr/>
      </xdr:nvSpPr>
      <xdr:spPr>
        <a:xfrm>
          <a:off x="869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21590</xdr:rowOff>
    </xdr:from>
    <xdr:to>
      <xdr:col>50</xdr:col>
      <xdr:colOff>114300</xdr:colOff>
      <xdr:row>62</xdr:row>
      <xdr:rowOff>26670</xdr:rowOff>
    </xdr:to>
    <xdr:cxnSp macro="">
      <xdr:nvCxnSpPr>
        <xdr:cNvPr id="208" name="直線コネクタ 207"/>
        <xdr:cNvCxnSpPr/>
      </xdr:nvCxnSpPr>
      <xdr:spPr>
        <a:xfrm flipV="1">
          <a:off x="8750300" y="106514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88917</xdr:rowOff>
    </xdr:from>
    <xdr:ext cx="469744" cy="259045"/>
    <xdr:sp macro="" textlink="">
      <xdr:nvSpPr>
        <xdr:cNvPr id="209" name="n_1mainValue【体育館・プール】&#10;一人当たり面積"/>
        <xdr:cNvSpPr txBox="1"/>
      </xdr:nvSpPr>
      <xdr:spPr>
        <a:xfrm>
          <a:off x="93917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68597</xdr:rowOff>
    </xdr:from>
    <xdr:ext cx="469744" cy="259045"/>
    <xdr:sp macro="" textlink="">
      <xdr:nvSpPr>
        <xdr:cNvPr id="210" name="n_2mainValue【体育館・プール】&#10;一人当たり面積"/>
        <xdr:cNvSpPr txBox="1"/>
      </xdr:nvSpPr>
      <xdr:spPr>
        <a:xfrm>
          <a:off x="8515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243"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44" name="フローチャート: 判断 243"/>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45"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51" name="楕円 250"/>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74930</xdr:rowOff>
    </xdr:from>
    <xdr:to>
      <xdr:col>15</xdr:col>
      <xdr:colOff>101600</xdr:colOff>
      <xdr:row>85</xdr:row>
      <xdr:rowOff>5080</xdr:rowOff>
    </xdr:to>
    <xdr:sp macro="" textlink="">
      <xdr:nvSpPr>
        <xdr:cNvPr id="252" name="楕円 251"/>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125730</xdr:rowOff>
    </xdr:to>
    <xdr:cxnSp macro="">
      <xdr:nvCxnSpPr>
        <xdr:cNvPr id="253" name="直線コネクタ 252"/>
        <xdr:cNvCxnSpPr/>
      </xdr:nvCxnSpPr>
      <xdr:spPr>
        <a:xfrm flipV="1">
          <a:off x="2908300" y="14474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114316</xdr:rowOff>
    </xdr:from>
    <xdr:ext cx="405111" cy="259045"/>
    <xdr:sp macro="" textlink="">
      <xdr:nvSpPr>
        <xdr:cNvPr id="254" name="n_1mainValue【福祉施設】&#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255" name="n_2mainValue【福祉施設】&#10;有形固定資産減価償却率"/>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8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131318</xdr:rowOff>
    </xdr:from>
    <xdr:to>
      <xdr:col>46</xdr:col>
      <xdr:colOff>38100</xdr:colOff>
      <xdr:row>85</xdr:row>
      <xdr:rowOff>61468</xdr:rowOff>
    </xdr:to>
    <xdr:sp macro="" textlink="">
      <xdr:nvSpPr>
        <xdr:cNvPr id="284" name="フローチャート: 判断 283"/>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52595</xdr:rowOff>
    </xdr:from>
    <xdr:ext cx="469744" cy="259045"/>
    <xdr:sp macro="" textlink="">
      <xdr:nvSpPr>
        <xdr:cNvPr id="285" name="n_2ave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91" name="楕円 290"/>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111888</xdr:rowOff>
    </xdr:from>
    <xdr:to>
      <xdr:col>46</xdr:col>
      <xdr:colOff>38100</xdr:colOff>
      <xdr:row>85</xdr:row>
      <xdr:rowOff>42038</xdr:rowOff>
    </xdr:to>
    <xdr:sp macro="" textlink="">
      <xdr:nvSpPr>
        <xdr:cNvPr id="292" name="楕円 291"/>
        <xdr:cNvSpPr/>
      </xdr:nvSpPr>
      <xdr:spPr>
        <a:xfrm>
          <a:off x="8699500" y="14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162688</xdr:rowOff>
    </xdr:to>
    <xdr:cxnSp macro="">
      <xdr:nvCxnSpPr>
        <xdr:cNvPr id="293" name="直線コネクタ 292"/>
        <xdr:cNvCxnSpPr/>
      </xdr:nvCxnSpPr>
      <xdr:spPr>
        <a:xfrm flipV="1">
          <a:off x="8750300" y="145633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57421</xdr:rowOff>
    </xdr:from>
    <xdr:ext cx="469744" cy="259045"/>
    <xdr:sp macro="" textlink="">
      <xdr:nvSpPr>
        <xdr:cNvPr id="294" name="n_1mainValue【福祉施設】&#10;一人当たり面積"/>
        <xdr:cNvSpPr txBox="1"/>
      </xdr:nvSpPr>
      <xdr:spPr>
        <a:xfrm>
          <a:off x="9391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58565</xdr:rowOff>
    </xdr:from>
    <xdr:ext cx="469744" cy="259045"/>
    <xdr:sp macro="" textlink="">
      <xdr:nvSpPr>
        <xdr:cNvPr id="295" name="n_2mainValue【福祉施設】&#10;一人当たり面積"/>
        <xdr:cNvSpPr txBox="1"/>
      </xdr:nvSpPr>
      <xdr:spPr>
        <a:xfrm>
          <a:off x="8515427" y="14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2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0" name="フローチャート: 判断 329"/>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142620</xdr:rowOff>
    </xdr:from>
    <xdr:ext cx="405111" cy="259045"/>
    <xdr:sp macro="" textlink="">
      <xdr:nvSpPr>
        <xdr:cNvPr id="331"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138068</xdr:rowOff>
    </xdr:from>
    <xdr:to>
      <xdr:col>20</xdr:col>
      <xdr:colOff>38100</xdr:colOff>
      <xdr:row>103</xdr:row>
      <xdr:rowOff>68218</xdr:rowOff>
    </xdr:to>
    <xdr:sp macro="" textlink="">
      <xdr:nvSpPr>
        <xdr:cNvPr id="337" name="楕円 336"/>
        <xdr:cNvSpPr/>
      </xdr:nvSpPr>
      <xdr:spPr>
        <a:xfrm>
          <a:off x="3746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38" name="楕円 337"/>
        <xdr:cNvSpPr/>
      </xdr:nvSpPr>
      <xdr:spPr>
        <a:xfrm>
          <a:off x="2857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12519</xdr:rowOff>
    </xdr:from>
    <xdr:to>
      <xdr:col>19</xdr:col>
      <xdr:colOff>177800</xdr:colOff>
      <xdr:row>103</xdr:row>
      <xdr:rowOff>17418</xdr:rowOff>
    </xdr:to>
    <xdr:cxnSp macro="">
      <xdr:nvCxnSpPr>
        <xdr:cNvPr id="339" name="直線コネクタ 338"/>
        <xdr:cNvCxnSpPr/>
      </xdr:nvCxnSpPr>
      <xdr:spPr>
        <a:xfrm>
          <a:off x="2908300" y="176718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84745</xdr:rowOff>
    </xdr:from>
    <xdr:ext cx="405111" cy="259045"/>
    <xdr:sp macro="" textlink="">
      <xdr:nvSpPr>
        <xdr:cNvPr id="340" name="n_1mainValue【市民会館】&#10;有形固定資産減価償却率"/>
        <xdr:cNvSpPr txBox="1"/>
      </xdr:nvSpPr>
      <xdr:spPr>
        <a:xfrm>
          <a:off x="3582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341" name="n_2main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7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74" name="フローチャート: 判断 373"/>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167657</xdr:rowOff>
    </xdr:from>
    <xdr:ext cx="469744" cy="259045"/>
    <xdr:sp macro="" textlink="">
      <xdr:nvSpPr>
        <xdr:cNvPr id="375" name="n_2aveValue【市民会館】&#10;一人当たり面積"/>
        <xdr:cNvSpPr txBox="1"/>
      </xdr:nvSpPr>
      <xdr:spPr>
        <a:xfrm>
          <a:off x="8515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93980</xdr:rowOff>
    </xdr:from>
    <xdr:to>
      <xdr:col>50</xdr:col>
      <xdr:colOff>165100</xdr:colOff>
      <xdr:row>103</xdr:row>
      <xdr:rowOff>24130</xdr:rowOff>
    </xdr:to>
    <xdr:sp macro="" textlink="">
      <xdr:nvSpPr>
        <xdr:cNvPr id="381" name="楕円 380"/>
        <xdr:cNvSpPr/>
      </xdr:nvSpPr>
      <xdr:spPr>
        <a:xfrm>
          <a:off x="958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113030</xdr:rowOff>
    </xdr:from>
    <xdr:to>
      <xdr:col>46</xdr:col>
      <xdr:colOff>38100</xdr:colOff>
      <xdr:row>103</xdr:row>
      <xdr:rowOff>43180</xdr:rowOff>
    </xdr:to>
    <xdr:sp macro="" textlink="">
      <xdr:nvSpPr>
        <xdr:cNvPr id="382" name="楕円 381"/>
        <xdr:cNvSpPr/>
      </xdr:nvSpPr>
      <xdr:spPr>
        <a:xfrm>
          <a:off x="8699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144780</xdr:rowOff>
    </xdr:from>
    <xdr:to>
      <xdr:col>50</xdr:col>
      <xdr:colOff>114300</xdr:colOff>
      <xdr:row>102</xdr:row>
      <xdr:rowOff>163830</xdr:rowOff>
    </xdr:to>
    <xdr:cxnSp macro="">
      <xdr:nvCxnSpPr>
        <xdr:cNvPr id="383" name="直線コネクタ 382"/>
        <xdr:cNvCxnSpPr/>
      </xdr:nvCxnSpPr>
      <xdr:spPr>
        <a:xfrm flipV="1">
          <a:off x="8750300" y="17632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40657</xdr:rowOff>
    </xdr:from>
    <xdr:ext cx="469744" cy="259045"/>
    <xdr:sp macro="" textlink="">
      <xdr:nvSpPr>
        <xdr:cNvPr id="384" name="n_1mainValue【市民会館】&#10;一人当たり面積"/>
        <xdr:cNvSpPr txBox="1"/>
      </xdr:nvSpPr>
      <xdr:spPr>
        <a:xfrm>
          <a:off x="9391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59707</xdr:rowOff>
    </xdr:from>
    <xdr:ext cx="469744" cy="259045"/>
    <xdr:sp macro="" textlink="">
      <xdr:nvSpPr>
        <xdr:cNvPr id="385" name="n_2mainValue【市民会館】&#10;一人当たり面積"/>
        <xdr:cNvSpPr txBox="1"/>
      </xdr:nvSpPr>
      <xdr:spPr>
        <a:xfrm>
          <a:off x="85154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27" name="直線コネクタ 42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2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29" name="直線コネクタ 42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3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31" name="直線コネクタ 43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3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33" name="フローチャート: 判断 43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4" name="フローチャート: 判断 4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3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105954</xdr:rowOff>
    </xdr:from>
    <xdr:to>
      <xdr:col>76</xdr:col>
      <xdr:colOff>165100</xdr:colOff>
      <xdr:row>61</xdr:row>
      <xdr:rowOff>36104</xdr:rowOff>
    </xdr:to>
    <xdr:sp macro="" textlink="">
      <xdr:nvSpPr>
        <xdr:cNvPr id="436" name="フローチャート: 判断 435"/>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27231</xdr:rowOff>
    </xdr:from>
    <xdr:ext cx="405111" cy="259045"/>
    <xdr:sp macro="" textlink="">
      <xdr:nvSpPr>
        <xdr:cNvPr id="437" name="n_2aveValue【保健センター・保健所】&#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119017</xdr:rowOff>
    </xdr:from>
    <xdr:to>
      <xdr:col>81</xdr:col>
      <xdr:colOff>101600</xdr:colOff>
      <xdr:row>57</xdr:row>
      <xdr:rowOff>49167</xdr:rowOff>
    </xdr:to>
    <xdr:sp macro="" textlink="">
      <xdr:nvSpPr>
        <xdr:cNvPr id="443" name="楕円 442"/>
        <xdr:cNvSpPr/>
      </xdr:nvSpPr>
      <xdr:spPr>
        <a:xfrm>
          <a:off x="15430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154940</xdr:rowOff>
    </xdr:from>
    <xdr:to>
      <xdr:col>76</xdr:col>
      <xdr:colOff>165100</xdr:colOff>
      <xdr:row>57</xdr:row>
      <xdr:rowOff>85090</xdr:rowOff>
    </xdr:to>
    <xdr:sp macro="" textlink="">
      <xdr:nvSpPr>
        <xdr:cNvPr id="444" name="楕円 443"/>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169817</xdr:rowOff>
    </xdr:from>
    <xdr:to>
      <xdr:col>81</xdr:col>
      <xdr:colOff>50800</xdr:colOff>
      <xdr:row>57</xdr:row>
      <xdr:rowOff>34290</xdr:rowOff>
    </xdr:to>
    <xdr:cxnSp macro="">
      <xdr:nvCxnSpPr>
        <xdr:cNvPr id="445" name="直線コネクタ 444"/>
        <xdr:cNvCxnSpPr/>
      </xdr:nvCxnSpPr>
      <xdr:spPr>
        <a:xfrm flipV="1">
          <a:off x="14592300" y="97710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65694</xdr:rowOff>
    </xdr:from>
    <xdr:ext cx="405111" cy="259045"/>
    <xdr:sp macro="" textlink="">
      <xdr:nvSpPr>
        <xdr:cNvPr id="446" name="n_1mainValue【保健センター・保健所】&#10;有形固定資産減価償却率"/>
        <xdr:cNvSpPr txBox="1"/>
      </xdr:nvSpPr>
      <xdr:spPr>
        <a:xfrm>
          <a:off x="15266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447" name="n_2main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69" name="直線コネクタ 46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7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71" name="直線コネクタ 47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3" name="直線コネクタ 47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7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75" name="フローチャート: 判断 47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76" name="フローチャート: 判断 47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7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88646</xdr:rowOff>
    </xdr:from>
    <xdr:to>
      <xdr:col>107</xdr:col>
      <xdr:colOff>101600</xdr:colOff>
      <xdr:row>62</xdr:row>
      <xdr:rowOff>18796</xdr:rowOff>
    </xdr:to>
    <xdr:sp macro="" textlink="">
      <xdr:nvSpPr>
        <xdr:cNvPr id="478" name="フローチャート: 判断 477"/>
        <xdr:cNvSpPr/>
      </xdr:nvSpPr>
      <xdr:spPr>
        <a:xfrm>
          <a:off x="20383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35323</xdr:rowOff>
    </xdr:from>
    <xdr:ext cx="469744" cy="259045"/>
    <xdr:sp macro="" textlink="">
      <xdr:nvSpPr>
        <xdr:cNvPr id="479" name="n_2aveValue【保健センター・保健所】&#10;一人当たり面積"/>
        <xdr:cNvSpPr txBox="1"/>
      </xdr:nvSpPr>
      <xdr:spPr>
        <a:xfrm>
          <a:off x="20199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485" name="楕円 484"/>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38354</xdr:rowOff>
    </xdr:from>
    <xdr:to>
      <xdr:col>107</xdr:col>
      <xdr:colOff>101600</xdr:colOff>
      <xdr:row>63</xdr:row>
      <xdr:rowOff>139954</xdr:rowOff>
    </xdr:to>
    <xdr:sp macro="" textlink="">
      <xdr:nvSpPr>
        <xdr:cNvPr id="486" name="楕円 485"/>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89154</xdr:rowOff>
    </xdr:to>
    <xdr:cxnSp macro="">
      <xdr:nvCxnSpPr>
        <xdr:cNvPr id="487" name="直線コネクタ 486"/>
        <xdr:cNvCxnSpPr/>
      </xdr:nvCxnSpPr>
      <xdr:spPr>
        <a:xfrm flipV="1">
          <a:off x="20434300" y="1088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488"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489" name="n_2mainValue【保健センター・保健所】&#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15" name="直線コネクタ 51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1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17" name="直線コネクタ 51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1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19" name="直線コネクタ 5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2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21" name="フローチャート: 判断 52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22" name="フローチャート: 判断 52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2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114663</xdr:rowOff>
    </xdr:from>
    <xdr:to>
      <xdr:col>76</xdr:col>
      <xdr:colOff>165100</xdr:colOff>
      <xdr:row>82</xdr:row>
      <xdr:rowOff>44813</xdr:rowOff>
    </xdr:to>
    <xdr:sp macro="" textlink="">
      <xdr:nvSpPr>
        <xdr:cNvPr id="524" name="フローチャート: 判断 523"/>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35940</xdr:rowOff>
    </xdr:from>
    <xdr:ext cx="405111" cy="259045"/>
    <xdr:sp macro="" textlink="">
      <xdr:nvSpPr>
        <xdr:cNvPr id="525" name="n_2aveValue【消防施設】&#10;有形固定資産減価償却率"/>
        <xdr:cNvSpPr txBox="1"/>
      </xdr:nvSpPr>
      <xdr:spPr>
        <a:xfrm>
          <a:off x="14389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126093</xdr:rowOff>
    </xdr:from>
    <xdr:to>
      <xdr:col>81</xdr:col>
      <xdr:colOff>101600</xdr:colOff>
      <xdr:row>80</xdr:row>
      <xdr:rowOff>56243</xdr:rowOff>
    </xdr:to>
    <xdr:sp macro="" textlink="">
      <xdr:nvSpPr>
        <xdr:cNvPr id="531" name="楕円 530"/>
        <xdr:cNvSpPr/>
      </xdr:nvSpPr>
      <xdr:spPr>
        <a:xfrm>
          <a:off x="15430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532" name="楕円 531"/>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80</xdr:row>
      <xdr:rowOff>60961</xdr:rowOff>
    </xdr:to>
    <xdr:cxnSp macro="">
      <xdr:nvCxnSpPr>
        <xdr:cNvPr id="533" name="直線コネクタ 532"/>
        <xdr:cNvCxnSpPr/>
      </xdr:nvCxnSpPr>
      <xdr:spPr>
        <a:xfrm flipV="1">
          <a:off x="14592300" y="137214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72770</xdr:rowOff>
    </xdr:from>
    <xdr:ext cx="405111" cy="259045"/>
    <xdr:sp macro="" textlink="">
      <xdr:nvSpPr>
        <xdr:cNvPr id="534" name="n_1mainValue【消防施設】&#10;有形固定資産減価償却率"/>
        <xdr:cNvSpPr txBox="1"/>
      </xdr:nvSpPr>
      <xdr:spPr>
        <a:xfrm>
          <a:off x="152660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535" name="n_2mainValue【消防施設】&#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57" name="直線コネクタ 556"/>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5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59" name="直線コネクタ 55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60"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61" name="直線コネクタ 560"/>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62"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63" name="フローチャート: 判断 562"/>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64" name="フローチャート: 判断 563"/>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114316</xdr:rowOff>
    </xdr:from>
    <xdr:ext cx="469744" cy="259045"/>
    <xdr:sp macro="" textlink="">
      <xdr:nvSpPr>
        <xdr:cNvPr id="565"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19304</xdr:rowOff>
    </xdr:from>
    <xdr:to>
      <xdr:col>107</xdr:col>
      <xdr:colOff>101600</xdr:colOff>
      <xdr:row>82</xdr:row>
      <xdr:rowOff>120904</xdr:rowOff>
    </xdr:to>
    <xdr:sp macro="" textlink="">
      <xdr:nvSpPr>
        <xdr:cNvPr id="566" name="フローチャート: 判断 565"/>
        <xdr:cNvSpPr/>
      </xdr:nvSpPr>
      <xdr:spPr>
        <a:xfrm>
          <a:off x="20383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112031</xdr:rowOff>
    </xdr:from>
    <xdr:ext cx="469744" cy="259045"/>
    <xdr:sp macro="" textlink="">
      <xdr:nvSpPr>
        <xdr:cNvPr id="567" name="n_2aveValue【消防施設】&#10;一人当たり面積"/>
        <xdr:cNvSpPr txBox="1"/>
      </xdr:nvSpPr>
      <xdr:spPr>
        <a:xfrm>
          <a:off x="2019942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3302</xdr:rowOff>
    </xdr:from>
    <xdr:to>
      <xdr:col>112</xdr:col>
      <xdr:colOff>38100</xdr:colOff>
      <xdr:row>81</xdr:row>
      <xdr:rowOff>104902</xdr:rowOff>
    </xdr:to>
    <xdr:sp macro="" textlink="">
      <xdr:nvSpPr>
        <xdr:cNvPr id="573" name="楕円 572"/>
        <xdr:cNvSpPr/>
      </xdr:nvSpPr>
      <xdr:spPr>
        <a:xfrm>
          <a:off x="21272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7874</xdr:rowOff>
    </xdr:from>
    <xdr:to>
      <xdr:col>107</xdr:col>
      <xdr:colOff>101600</xdr:colOff>
      <xdr:row>81</xdr:row>
      <xdr:rowOff>109474</xdr:rowOff>
    </xdr:to>
    <xdr:sp macro="" textlink="">
      <xdr:nvSpPr>
        <xdr:cNvPr id="574" name="楕円 573"/>
        <xdr:cNvSpPr/>
      </xdr:nvSpPr>
      <xdr:spPr>
        <a:xfrm>
          <a:off x="20383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54102</xdr:rowOff>
    </xdr:from>
    <xdr:to>
      <xdr:col>111</xdr:col>
      <xdr:colOff>177800</xdr:colOff>
      <xdr:row>81</xdr:row>
      <xdr:rowOff>58674</xdr:rowOff>
    </xdr:to>
    <xdr:cxnSp macro="">
      <xdr:nvCxnSpPr>
        <xdr:cNvPr id="575" name="直線コネクタ 574"/>
        <xdr:cNvCxnSpPr/>
      </xdr:nvCxnSpPr>
      <xdr:spPr>
        <a:xfrm flipV="1">
          <a:off x="20434300" y="13941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121429</xdr:rowOff>
    </xdr:from>
    <xdr:ext cx="469744" cy="259045"/>
    <xdr:sp macro="" textlink="">
      <xdr:nvSpPr>
        <xdr:cNvPr id="576" name="n_1mainValue【消防施設】&#10;一人当たり面積"/>
        <xdr:cNvSpPr txBox="1"/>
      </xdr:nvSpPr>
      <xdr:spPr>
        <a:xfrm>
          <a:off x="210757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126001</xdr:rowOff>
    </xdr:from>
    <xdr:ext cx="469744" cy="259045"/>
    <xdr:sp macro="" textlink="">
      <xdr:nvSpPr>
        <xdr:cNvPr id="577" name="n_2mainValue【消防施設】&#10;一人当たり面積"/>
        <xdr:cNvSpPr txBox="1"/>
      </xdr:nvSpPr>
      <xdr:spPr>
        <a:xfrm>
          <a:off x="201994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03" name="直線コネクタ 60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0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05" name="直線コネクタ 60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0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07" name="直線コネクタ 60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0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09" name="フローチャート: 判断 60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10" name="フローチャート: 判断 60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611"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xdr:rowOff>
    </xdr:from>
    <xdr:to>
      <xdr:col>76</xdr:col>
      <xdr:colOff>165100</xdr:colOff>
      <xdr:row>104</xdr:row>
      <xdr:rowOff>117202</xdr:rowOff>
    </xdr:to>
    <xdr:sp macro="" textlink="">
      <xdr:nvSpPr>
        <xdr:cNvPr id="612" name="フローチャート: 判断 611"/>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133729</xdr:rowOff>
    </xdr:from>
    <xdr:ext cx="405111" cy="259045"/>
    <xdr:sp macro="" textlink="">
      <xdr:nvSpPr>
        <xdr:cNvPr id="613"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619" name="楕円 618"/>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20" name="楕円 619"/>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103958</xdr:rowOff>
    </xdr:from>
    <xdr:to>
      <xdr:col>81</xdr:col>
      <xdr:colOff>50800</xdr:colOff>
      <xdr:row>105</xdr:row>
      <xdr:rowOff>133350</xdr:rowOff>
    </xdr:to>
    <xdr:cxnSp macro="">
      <xdr:nvCxnSpPr>
        <xdr:cNvPr id="621" name="直線コネクタ 620"/>
        <xdr:cNvCxnSpPr/>
      </xdr:nvCxnSpPr>
      <xdr:spPr>
        <a:xfrm flipV="1">
          <a:off x="14592300" y="181062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622" name="n_1main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23"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4" name="直線コネクタ 6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5" name="テキスト ボックス 6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6" name="直線コネクタ 6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7" name="テキスト ボックス 6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8" name="直線コネクタ 6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9" name="テキスト ボックス 6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0" name="直線コネクタ 6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1" name="テキスト ボックス 6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45" name="直線コネクタ 644"/>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46"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47" name="直線コネクタ 646"/>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48"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49" name="直線コネクタ 648"/>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50"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51" name="フローチャート: 判断 650"/>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52" name="フローチャート: 判断 651"/>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653"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137413</xdr:rowOff>
    </xdr:from>
    <xdr:to>
      <xdr:col>107</xdr:col>
      <xdr:colOff>101600</xdr:colOff>
      <xdr:row>104</xdr:row>
      <xdr:rowOff>67563</xdr:rowOff>
    </xdr:to>
    <xdr:sp macro="" textlink="">
      <xdr:nvSpPr>
        <xdr:cNvPr id="654" name="フローチャート: 判断 653"/>
        <xdr:cNvSpPr/>
      </xdr:nvSpPr>
      <xdr:spPr>
        <a:xfrm>
          <a:off x="20383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58690</xdr:rowOff>
    </xdr:from>
    <xdr:ext cx="469744" cy="259045"/>
    <xdr:sp macro="" textlink="">
      <xdr:nvSpPr>
        <xdr:cNvPr id="655" name="n_2aveValue【庁舎】&#10;一人当たり面積"/>
        <xdr:cNvSpPr txBox="1"/>
      </xdr:nvSpPr>
      <xdr:spPr>
        <a:xfrm>
          <a:off x="20199427" y="178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89408</xdr:rowOff>
    </xdr:from>
    <xdr:to>
      <xdr:col>112</xdr:col>
      <xdr:colOff>38100</xdr:colOff>
      <xdr:row>103</xdr:row>
      <xdr:rowOff>19558</xdr:rowOff>
    </xdr:to>
    <xdr:sp macro="" textlink="">
      <xdr:nvSpPr>
        <xdr:cNvPr id="661" name="楕円 660"/>
        <xdr:cNvSpPr/>
      </xdr:nvSpPr>
      <xdr:spPr>
        <a:xfrm>
          <a:off x="2127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103124</xdr:rowOff>
    </xdr:from>
    <xdr:to>
      <xdr:col>107</xdr:col>
      <xdr:colOff>101600</xdr:colOff>
      <xdr:row>103</xdr:row>
      <xdr:rowOff>33274</xdr:rowOff>
    </xdr:to>
    <xdr:sp macro="" textlink="">
      <xdr:nvSpPr>
        <xdr:cNvPr id="662" name="楕円 661"/>
        <xdr:cNvSpPr/>
      </xdr:nvSpPr>
      <xdr:spPr>
        <a:xfrm>
          <a:off x="20383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140208</xdr:rowOff>
    </xdr:from>
    <xdr:to>
      <xdr:col>111</xdr:col>
      <xdr:colOff>177800</xdr:colOff>
      <xdr:row>102</xdr:row>
      <xdr:rowOff>153924</xdr:rowOff>
    </xdr:to>
    <xdr:cxnSp macro="">
      <xdr:nvCxnSpPr>
        <xdr:cNvPr id="663" name="直線コネクタ 662"/>
        <xdr:cNvCxnSpPr/>
      </xdr:nvCxnSpPr>
      <xdr:spPr>
        <a:xfrm flipV="1">
          <a:off x="20434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36085</xdr:rowOff>
    </xdr:from>
    <xdr:ext cx="469744" cy="259045"/>
    <xdr:sp macro="" textlink="">
      <xdr:nvSpPr>
        <xdr:cNvPr id="664" name="n_1mainValue【庁舎】&#10;一人当たり面積"/>
        <xdr:cNvSpPr txBox="1"/>
      </xdr:nvSpPr>
      <xdr:spPr>
        <a:xfrm>
          <a:off x="21075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49801</xdr:rowOff>
    </xdr:from>
    <xdr:ext cx="469744" cy="259045"/>
    <xdr:sp macro="" textlink="">
      <xdr:nvSpPr>
        <xdr:cNvPr id="665" name="n_2mainValue【庁舎】&#10;一人当たり面積"/>
        <xdr:cNvSpPr txBox="1"/>
      </xdr:nvSpPr>
      <xdr:spPr>
        <a:xfrm>
          <a:off x="20199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類似団体と比較して特に有形固定資産減価償却率が高くなっている施設は、図書館、保健センター・保健所であり、低くなっている施設は福祉施設、庁舎である。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昭和３１年に建設された井原図書館が、耐用年数である５０年を経過しているためである。保健センター・保健所については、昭和５０年代に多くの施設が建設されており、耐用年数を迎えつつあるためである。いずれについても日常・定期的な点検を実施し、予防保全の考え方に基づき適切な維持管理及び修繕に努め、利用状況・老朽化等を考慮して、長寿命化・複合化に取り組んで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福祉施設については、多くの施設が平成１０年代に建設されており、庁舎については、平成１５年度に新庁舎の建替えを行ったため、有形固定資産減価償却率が類似団体より低い水準にある。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前年度と同数値であり、類似団体内平均値を下回っている。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基準財政収入額、基準財政需要額ともに微増傾向であり、依然として地方交付税等の依存財源に頼ることの大きい財政状況である。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今後も歳出の徹底的な見直しを行うとともに、企業誘致、定住促進及び産業振興等や収納率向上により地方税の増収を図り、歳入確保に努める。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前年度と比較して１．０ポイント増加し、</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250">
              <a:latin typeface="ＭＳ Ｐゴシック" panose="020B0600070205080204" pitchFamily="50" charset="-128"/>
              <a:ea typeface="ＭＳ Ｐゴシック" panose="020B0600070205080204" pitchFamily="50" charset="-128"/>
            </a:rPr>
            <a:t>上回っている。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歳入面では、地方税、臨時財政対策債が増となったが、地方交付税が減となり、経常一般財源等は減少した。歳出面では、補助費等、繰出金が増となった一方で、公債費が減となったこと等により、経常経費充当一般財源等はほぼ前年並み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企業誘致、定住促進及び産業振興等や収納率向上により地方税の増収を図</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250">
              <a:latin typeface="ＭＳ Ｐゴシック" panose="020B0600070205080204" pitchFamily="50" charset="-128"/>
              <a:ea typeface="ＭＳ Ｐゴシック" panose="020B0600070205080204" pitchFamily="50" charset="-128"/>
            </a:rPr>
            <a:t>とともに、行財政改革に取り組み、経常経費の節減に努める。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62</xdr:row>
      <xdr:rowOff>145796</xdr:rowOff>
    </xdr:to>
    <xdr:cxnSp macro="">
      <xdr:nvCxnSpPr>
        <xdr:cNvPr id="130" name="直線コネクタ 129"/>
        <xdr:cNvCxnSpPr/>
      </xdr:nvCxnSpPr>
      <xdr:spPr>
        <a:xfrm>
          <a:off x="4114800" y="107274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97536</xdr:rowOff>
    </xdr:to>
    <xdr:cxnSp macro="">
      <xdr:nvCxnSpPr>
        <xdr:cNvPr id="133" name="直線コネクタ 132"/>
        <xdr:cNvCxnSpPr/>
      </xdr:nvCxnSpPr>
      <xdr:spPr>
        <a:xfrm>
          <a:off x="3225800" y="1057300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5842</xdr:rowOff>
    </xdr:to>
    <xdr:cxnSp macro="">
      <xdr:nvCxnSpPr>
        <xdr:cNvPr id="136" name="直線コネクタ 135"/>
        <xdr:cNvCxnSpPr/>
      </xdr:nvCxnSpPr>
      <xdr:spPr>
        <a:xfrm flipV="1">
          <a:off x="2336800" y="105730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80772</xdr:rowOff>
    </xdr:from>
    <xdr:to>
      <xdr:col>15</xdr:col>
      <xdr:colOff>133350</xdr:colOff>
      <xdr:row>61</xdr:row>
      <xdr:rowOff>10922</xdr:rowOff>
    </xdr:to>
    <xdr:sp macro="" textlink="">
      <xdr:nvSpPr>
        <xdr:cNvPr id="137" name="フローチャート: 判断 136"/>
        <xdr:cNvSpPr/>
      </xdr:nvSpPr>
      <xdr:spPr>
        <a:xfrm>
          <a:off x="3175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21099</xdr:rowOff>
    </xdr:from>
    <xdr:ext cx="762000" cy="259045"/>
    <xdr:sp macro="" textlink="">
      <xdr:nvSpPr>
        <xdr:cNvPr id="138" name="テキスト ボックス 137"/>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62</xdr:row>
      <xdr:rowOff>5842</xdr:rowOff>
    </xdr:to>
    <xdr:cxnSp macro="">
      <xdr:nvCxnSpPr>
        <xdr:cNvPr id="139" name="直線コネクタ 138"/>
        <xdr:cNvCxnSpPr/>
      </xdr:nvCxnSpPr>
      <xdr:spPr>
        <a:xfrm>
          <a:off x="1447800" y="105247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1" name="楕円 150"/>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52" name="テキスト ボックス 151"/>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53" name="楕円 152"/>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150131</xdr:rowOff>
    </xdr:from>
    <xdr:ext cx="762000" cy="259045"/>
    <xdr:sp macro="" textlink="">
      <xdr:nvSpPr>
        <xdr:cNvPr id="154" name="テキスト ボックス 153"/>
        <xdr:cNvSpPr txBox="1"/>
      </xdr:nvSpPr>
      <xdr:spPr>
        <a:xfrm>
          <a:off x="2844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58" name="テキスト ボックス 157"/>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類似団体内平均値を下回っているものの、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250">
              <a:latin typeface="ＭＳ Ｐゴシック" panose="020B0600070205080204" pitchFamily="50" charset="-128"/>
              <a:ea typeface="ＭＳ Ｐゴシック" panose="020B0600070205080204" pitchFamily="50" charset="-128"/>
            </a:rPr>
            <a:t>。これは、物件費・維持補修費は減少したものの、給与改定等により人件費が増加したためである。</a:t>
          </a:r>
          <a:endParaRPr kumimoji="1" lang="en-US" altLang="ja-JP" sz="12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行財政改革に取り組み</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、中長期的な視点に視点に立った職員採用計画による定員管理を実施</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し、人件費について適正な水準維持に努める。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21951</xdr:rowOff>
    </xdr:from>
    <xdr:to>
      <xdr:col>23</xdr:col>
      <xdr:colOff>133350</xdr:colOff>
      <xdr:row>81</xdr:row>
      <xdr:rowOff>21983</xdr:rowOff>
    </xdr:to>
    <xdr:cxnSp macro="">
      <xdr:nvCxnSpPr>
        <xdr:cNvPr id="193" name="直線コネクタ 192"/>
        <xdr:cNvCxnSpPr/>
      </xdr:nvCxnSpPr>
      <xdr:spPr>
        <a:xfrm>
          <a:off x="4114800" y="13909401"/>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6760</xdr:rowOff>
    </xdr:from>
    <xdr:ext cx="762000" cy="259045"/>
    <xdr:sp macro="" textlink="">
      <xdr:nvSpPr>
        <xdr:cNvPr id="194" name="人件費・物件費等の状況平均値テキスト"/>
        <xdr:cNvSpPr txBox="1"/>
      </xdr:nvSpPr>
      <xdr:spPr>
        <a:xfrm>
          <a:off x="5041900" y="138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7268</xdr:rowOff>
    </xdr:from>
    <xdr:to>
      <xdr:col>19</xdr:col>
      <xdr:colOff>133350</xdr:colOff>
      <xdr:row>81</xdr:row>
      <xdr:rowOff>21951</xdr:rowOff>
    </xdr:to>
    <xdr:cxnSp macro="">
      <xdr:nvCxnSpPr>
        <xdr:cNvPr id="196" name="直線コネクタ 195"/>
        <xdr:cNvCxnSpPr/>
      </xdr:nvCxnSpPr>
      <xdr:spPr>
        <a:xfrm>
          <a:off x="3225800" y="13894718"/>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163640</xdr:rowOff>
    </xdr:from>
    <xdr:to>
      <xdr:col>15</xdr:col>
      <xdr:colOff>82550</xdr:colOff>
      <xdr:row>81</xdr:row>
      <xdr:rowOff>7268</xdr:rowOff>
    </xdr:to>
    <xdr:cxnSp macro="">
      <xdr:nvCxnSpPr>
        <xdr:cNvPr id="199" name="直線コネクタ 198"/>
        <xdr:cNvCxnSpPr/>
      </xdr:nvCxnSpPr>
      <xdr:spPr>
        <a:xfrm>
          <a:off x="2336800" y="13879640"/>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79558</xdr:rowOff>
    </xdr:from>
    <xdr:to>
      <xdr:col>15</xdr:col>
      <xdr:colOff>133350</xdr:colOff>
      <xdr:row>82</xdr:row>
      <xdr:rowOff>9708</xdr:rowOff>
    </xdr:to>
    <xdr:sp macro="" textlink="">
      <xdr:nvSpPr>
        <xdr:cNvPr id="200" name="フローチャート: 判断 199"/>
        <xdr:cNvSpPr/>
      </xdr:nvSpPr>
      <xdr:spPr>
        <a:xfrm>
          <a:off x="3175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165935</xdr:rowOff>
    </xdr:from>
    <xdr:ext cx="762000" cy="259045"/>
    <xdr:sp macro="" textlink="">
      <xdr:nvSpPr>
        <xdr:cNvPr id="201" name="テキスト ボックス 200"/>
        <xdr:cNvSpPr txBox="1"/>
      </xdr:nvSpPr>
      <xdr:spPr>
        <a:xfrm>
          <a:off x="2844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131403</xdr:rowOff>
    </xdr:from>
    <xdr:to>
      <xdr:col>11</xdr:col>
      <xdr:colOff>31750</xdr:colOff>
      <xdr:row>80</xdr:row>
      <xdr:rowOff>163640</xdr:rowOff>
    </xdr:to>
    <xdr:cxnSp macro="">
      <xdr:nvCxnSpPr>
        <xdr:cNvPr id="202" name="直線コネクタ 201"/>
        <xdr:cNvCxnSpPr/>
      </xdr:nvCxnSpPr>
      <xdr:spPr>
        <a:xfrm>
          <a:off x="1447800" y="13847403"/>
          <a:ext cx="8890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142633</xdr:rowOff>
    </xdr:from>
    <xdr:to>
      <xdr:col>23</xdr:col>
      <xdr:colOff>184150</xdr:colOff>
      <xdr:row>81</xdr:row>
      <xdr:rowOff>72783</xdr:rowOff>
    </xdr:to>
    <xdr:sp macro="" textlink="">
      <xdr:nvSpPr>
        <xdr:cNvPr id="212" name="楕円 211"/>
        <xdr:cNvSpPr/>
      </xdr:nvSpPr>
      <xdr:spPr>
        <a:xfrm>
          <a:off x="4902200" y="138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63910</xdr:rowOff>
    </xdr:from>
    <xdr:ext cx="762000" cy="259045"/>
    <xdr:sp macro="" textlink="">
      <xdr:nvSpPr>
        <xdr:cNvPr id="213" name="人件費・物件費等の状況該当値テキスト"/>
        <xdr:cNvSpPr txBox="1"/>
      </xdr:nvSpPr>
      <xdr:spPr>
        <a:xfrm>
          <a:off x="5041900" y="1377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142601</xdr:rowOff>
    </xdr:from>
    <xdr:to>
      <xdr:col>19</xdr:col>
      <xdr:colOff>184150</xdr:colOff>
      <xdr:row>81</xdr:row>
      <xdr:rowOff>72751</xdr:rowOff>
    </xdr:to>
    <xdr:sp macro="" textlink="">
      <xdr:nvSpPr>
        <xdr:cNvPr id="214" name="楕円 213"/>
        <xdr:cNvSpPr/>
      </xdr:nvSpPr>
      <xdr:spPr>
        <a:xfrm>
          <a:off x="4064000" y="138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82928</xdr:rowOff>
    </xdr:from>
    <xdr:ext cx="736600" cy="259045"/>
    <xdr:sp macro="" textlink="">
      <xdr:nvSpPr>
        <xdr:cNvPr id="215" name="テキスト ボックス 214"/>
        <xdr:cNvSpPr txBox="1"/>
      </xdr:nvSpPr>
      <xdr:spPr>
        <a:xfrm>
          <a:off x="3733800" y="1362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127918</xdr:rowOff>
    </xdr:from>
    <xdr:to>
      <xdr:col>15</xdr:col>
      <xdr:colOff>133350</xdr:colOff>
      <xdr:row>81</xdr:row>
      <xdr:rowOff>58068</xdr:rowOff>
    </xdr:to>
    <xdr:sp macro="" textlink="">
      <xdr:nvSpPr>
        <xdr:cNvPr id="216" name="楕円 215"/>
        <xdr:cNvSpPr/>
      </xdr:nvSpPr>
      <xdr:spPr>
        <a:xfrm>
          <a:off x="3175000" y="138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68245</xdr:rowOff>
    </xdr:from>
    <xdr:ext cx="762000" cy="259045"/>
    <xdr:sp macro="" textlink="">
      <xdr:nvSpPr>
        <xdr:cNvPr id="217" name="テキスト ボックス 216"/>
        <xdr:cNvSpPr txBox="1"/>
      </xdr:nvSpPr>
      <xdr:spPr>
        <a:xfrm>
          <a:off x="2844800" y="136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112840</xdr:rowOff>
    </xdr:from>
    <xdr:to>
      <xdr:col>11</xdr:col>
      <xdr:colOff>82550</xdr:colOff>
      <xdr:row>81</xdr:row>
      <xdr:rowOff>42990</xdr:rowOff>
    </xdr:to>
    <xdr:sp macro="" textlink="">
      <xdr:nvSpPr>
        <xdr:cNvPr id="218" name="楕円 217"/>
        <xdr:cNvSpPr/>
      </xdr:nvSpPr>
      <xdr:spPr>
        <a:xfrm>
          <a:off x="2286000" y="138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53167</xdr:rowOff>
    </xdr:from>
    <xdr:ext cx="762000" cy="259045"/>
    <xdr:sp macro="" textlink="">
      <xdr:nvSpPr>
        <xdr:cNvPr id="219" name="テキスト ボックス 218"/>
        <xdr:cNvSpPr txBox="1"/>
      </xdr:nvSpPr>
      <xdr:spPr>
        <a:xfrm>
          <a:off x="1955800" y="135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80603</xdr:rowOff>
    </xdr:from>
    <xdr:to>
      <xdr:col>7</xdr:col>
      <xdr:colOff>31750</xdr:colOff>
      <xdr:row>81</xdr:row>
      <xdr:rowOff>10753</xdr:rowOff>
    </xdr:to>
    <xdr:sp macro="" textlink="">
      <xdr:nvSpPr>
        <xdr:cNvPr id="220" name="楕円 219"/>
        <xdr:cNvSpPr/>
      </xdr:nvSpPr>
      <xdr:spPr>
        <a:xfrm>
          <a:off x="1397000" y="137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20930</xdr:rowOff>
    </xdr:from>
    <xdr:ext cx="762000" cy="259045"/>
    <xdr:sp macro="" textlink="">
      <xdr:nvSpPr>
        <xdr:cNvPr id="221" name="テキスト ボックス 220"/>
        <xdr:cNvSpPr txBox="1"/>
      </xdr:nvSpPr>
      <xdr:spPr>
        <a:xfrm>
          <a:off x="1066800" y="135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給与水準については１００％を下回っているものの、類似団体内平均値を上回っている。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今後も国や他の地方公共団体との比較・検討を行い、財政状況や地域の実情等にも配慮しながら適正化に努める。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en-US" altLang="ja-JP" sz="1250">
            <a:latin typeface="ＭＳ Ｐゴシック" panose="020B0600070205080204" pitchFamily="50" charset="-128"/>
            <a:ea typeface="ＭＳ Ｐゴシック" panose="020B0600070205080204" pitchFamily="50" charset="-128"/>
          </a:endParaRPr>
        </a:p>
        <a:p>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数値については前年度数値を引用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5" name="直線コネクタ 254"/>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158045</xdr:rowOff>
    </xdr:to>
    <xdr:cxnSp macro="">
      <xdr:nvCxnSpPr>
        <xdr:cNvPr id="258" name="直線コネクタ 257"/>
        <xdr:cNvCxnSpPr/>
      </xdr:nvCxnSpPr>
      <xdr:spPr>
        <a:xfrm>
          <a:off x="15290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131234</xdr:rowOff>
    </xdr:to>
    <xdr:cxnSp macro="">
      <xdr:nvCxnSpPr>
        <xdr:cNvPr id="261" name="直線コネクタ 260"/>
        <xdr:cNvCxnSpPr/>
      </xdr:nvCxnSpPr>
      <xdr:spPr>
        <a:xfrm>
          <a:off x="14401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2" name="フローチャート: 判断 261"/>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3" name="テキスト ボックス 262"/>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104422</xdr:rowOff>
    </xdr:to>
    <xdr:cxnSp macro="">
      <xdr:nvCxnSpPr>
        <xdr:cNvPr id="264" name="直線コネクタ 263"/>
        <xdr:cNvCxnSpPr/>
      </xdr:nvCxnSpPr>
      <xdr:spPr>
        <a:xfrm>
          <a:off x="13512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4" name="楕円 273"/>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5"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0" name="楕円 279"/>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1" name="テキスト ボックス 280"/>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2" name="楕円 281"/>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3" name="テキスト ボックス 282"/>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前年度と比較して０．０９人増加し、類似団体内平均値を上回っている。これは、人口の減少が進む一方、職員数が微増したことがあげられる。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近年の行政需要の多様化・複雑化に対応し、市民サービスの質を維持するため、業務の民間委託や地域との協働による役割分担の明確化を目指しながら、</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行財政改革に取り組み、適正な職員数の維持に努める。</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1360</xdr:rowOff>
    </xdr:from>
    <xdr:to>
      <xdr:col>81</xdr:col>
      <xdr:colOff>44450</xdr:colOff>
      <xdr:row>62</xdr:row>
      <xdr:rowOff>16873</xdr:rowOff>
    </xdr:to>
    <xdr:cxnSp macro="">
      <xdr:nvCxnSpPr>
        <xdr:cNvPr id="320" name="直線コネクタ 319"/>
        <xdr:cNvCxnSpPr/>
      </xdr:nvCxnSpPr>
      <xdr:spPr>
        <a:xfrm>
          <a:off x="16179800" y="10631260"/>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62</xdr:row>
      <xdr:rowOff>1360</xdr:rowOff>
    </xdr:to>
    <xdr:cxnSp macro="">
      <xdr:nvCxnSpPr>
        <xdr:cNvPr id="323" name="直線コネクタ 322"/>
        <xdr:cNvCxnSpPr/>
      </xdr:nvCxnSpPr>
      <xdr:spPr>
        <a:xfrm>
          <a:off x="15290800" y="10601960"/>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110762</xdr:rowOff>
    </xdr:from>
    <xdr:to>
      <xdr:col>72</xdr:col>
      <xdr:colOff>203200</xdr:colOff>
      <xdr:row>61</xdr:row>
      <xdr:rowOff>143510</xdr:rowOff>
    </xdr:to>
    <xdr:cxnSp macro="">
      <xdr:nvCxnSpPr>
        <xdr:cNvPr id="326" name="直線コネクタ 325"/>
        <xdr:cNvCxnSpPr/>
      </xdr:nvCxnSpPr>
      <xdr:spPr>
        <a:xfrm>
          <a:off x="14401800" y="1056921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167731</xdr:rowOff>
    </xdr:from>
    <xdr:to>
      <xdr:col>73</xdr:col>
      <xdr:colOff>44450</xdr:colOff>
      <xdr:row>63</xdr:row>
      <xdr:rowOff>97881</xdr:rowOff>
    </xdr:to>
    <xdr:sp macro="" textlink="">
      <xdr:nvSpPr>
        <xdr:cNvPr id="327" name="フローチャート: 判断 326"/>
        <xdr:cNvSpPr/>
      </xdr:nvSpPr>
      <xdr:spPr>
        <a:xfrm>
          <a:off x="15240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28" name="テキスト ボックス 327"/>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90079</xdr:rowOff>
    </xdr:from>
    <xdr:to>
      <xdr:col>68</xdr:col>
      <xdr:colOff>152400</xdr:colOff>
      <xdr:row>61</xdr:row>
      <xdr:rowOff>110762</xdr:rowOff>
    </xdr:to>
    <xdr:cxnSp macro="">
      <xdr:nvCxnSpPr>
        <xdr:cNvPr id="329" name="直線コネクタ 328"/>
        <xdr:cNvCxnSpPr/>
      </xdr:nvCxnSpPr>
      <xdr:spPr>
        <a:xfrm>
          <a:off x="13512800" y="105485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137523</xdr:rowOff>
    </xdr:from>
    <xdr:to>
      <xdr:col>81</xdr:col>
      <xdr:colOff>95250</xdr:colOff>
      <xdr:row>62</xdr:row>
      <xdr:rowOff>67673</xdr:rowOff>
    </xdr:to>
    <xdr:sp macro="" textlink="">
      <xdr:nvSpPr>
        <xdr:cNvPr id="339" name="楕円 338"/>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109600</xdr:rowOff>
    </xdr:from>
    <xdr:ext cx="762000" cy="259045"/>
    <xdr:sp macro="" textlink="">
      <xdr:nvSpPr>
        <xdr:cNvPr id="340" name="定員管理の状況該当値テキスト"/>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122010</xdr:rowOff>
    </xdr:from>
    <xdr:to>
      <xdr:col>77</xdr:col>
      <xdr:colOff>95250</xdr:colOff>
      <xdr:row>62</xdr:row>
      <xdr:rowOff>52160</xdr:rowOff>
    </xdr:to>
    <xdr:sp macro="" textlink="">
      <xdr:nvSpPr>
        <xdr:cNvPr id="341" name="楕円 340"/>
        <xdr:cNvSpPr/>
      </xdr:nvSpPr>
      <xdr:spPr>
        <a:xfrm>
          <a:off x="16129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36937</xdr:rowOff>
    </xdr:from>
    <xdr:ext cx="736600" cy="259045"/>
    <xdr:sp macro="" textlink="">
      <xdr:nvSpPr>
        <xdr:cNvPr id="342" name="テキスト ボックス 341"/>
        <xdr:cNvSpPr txBox="1"/>
      </xdr:nvSpPr>
      <xdr:spPr>
        <a:xfrm>
          <a:off x="15798800" y="1066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3" name="楕円 342"/>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44" name="テキスト ボックス 343"/>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59962</xdr:rowOff>
    </xdr:from>
    <xdr:to>
      <xdr:col>68</xdr:col>
      <xdr:colOff>203200</xdr:colOff>
      <xdr:row>61</xdr:row>
      <xdr:rowOff>161562</xdr:rowOff>
    </xdr:to>
    <xdr:sp macro="" textlink="">
      <xdr:nvSpPr>
        <xdr:cNvPr id="345" name="楕円 344"/>
        <xdr:cNvSpPr/>
      </xdr:nvSpPr>
      <xdr:spPr>
        <a:xfrm>
          <a:off x="14351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289</xdr:rowOff>
    </xdr:from>
    <xdr:ext cx="762000" cy="259045"/>
    <xdr:sp macro="" textlink="">
      <xdr:nvSpPr>
        <xdr:cNvPr id="346" name="テキスト ボックス 345"/>
        <xdr:cNvSpPr txBox="1"/>
      </xdr:nvSpPr>
      <xdr:spPr>
        <a:xfrm>
          <a:off x="14020800" y="1028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47" name="楕円 346"/>
        <xdr:cNvSpPr/>
      </xdr:nvSpPr>
      <xdr:spPr>
        <a:xfrm>
          <a:off x="13462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48" name="テキスト ボックス 347"/>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前年度と比較して０．６ポイント減少したが、類似団体内平均値を上回っている。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中学校建設事業など大規模事業での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を見込んで</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増加に転じると</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予想される。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今後も地方債の新規発行抑制、地方交付税算入率の高い有利な地方債を活用し、財政の健全化に努める。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2" name="直線コネクタ 381"/>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84244</xdr:rowOff>
    </xdr:to>
    <xdr:cxnSp macro="">
      <xdr:nvCxnSpPr>
        <xdr:cNvPr id="385" name="直線コネクタ 384"/>
        <xdr:cNvCxnSpPr/>
      </xdr:nvCxnSpPr>
      <xdr:spPr>
        <a:xfrm flipV="1">
          <a:off x="15290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124460</xdr:rowOff>
    </xdr:to>
    <xdr:cxnSp macro="">
      <xdr:nvCxnSpPr>
        <xdr:cNvPr id="388" name="直線コネクタ 387"/>
        <xdr:cNvCxnSpPr/>
      </xdr:nvCxnSpPr>
      <xdr:spPr>
        <a:xfrm flipV="1">
          <a:off x="14401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9" name="フローチャート: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140546</xdr:rowOff>
    </xdr:to>
    <xdr:cxnSp macro="">
      <xdr:nvCxnSpPr>
        <xdr:cNvPr id="391" name="直線コネクタ 390"/>
        <xdr:cNvCxnSpPr/>
      </xdr:nvCxnSpPr>
      <xdr:spPr>
        <a:xfrm flipV="1">
          <a:off x="13512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2"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4" name="テキスト ボックス 40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5" name="楕円 404"/>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6" name="テキスト ボックス 405"/>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7" name="楕円 406"/>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8" name="テキスト ボックス 40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9" name="楕円 408"/>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10" name="テキスト ボックス 409"/>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前年度と同様に０．０％を下回っている。これは、地方債の新規発行抑制、地方交付税算入率の高い有利な地方債の活用、基金への積立による充当可能基金の維持確保があげられる。しかしながら、今後は中学校建設事業など大規模事業での起債を見込んでいることから、事業実施の適正化を図り、市債残高の抑制に努め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8" name="フローチャート: 判断 447"/>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9" name="テキスト ボックス 448"/>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0" name="フローチャート: 判断 449"/>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1" name="テキスト ボックス 450"/>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2" name="フローチャート: 判断 451"/>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3" name="テキスト ボックス 452"/>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latin typeface="ＭＳ Ｐゴシック" panose="020B0600070205080204" pitchFamily="50" charset="-128"/>
              <a:ea typeface="ＭＳ Ｐゴシック" panose="020B0600070205080204" pitchFamily="50" charset="-128"/>
            </a:rPr>
            <a:t>前年度と比較して０．１ポイント増加した。これは、人件費の経常経費充当一般財源等は減少したものの、分母である経常一般財源等も減少したためである。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行財政改革に取り組み、中長期的な視点に視点に立った職員採用計画による定員管理を実施する。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149860</xdr:rowOff>
    </xdr:to>
    <xdr:cxnSp macro="">
      <xdr:nvCxnSpPr>
        <xdr:cNvPr id="66" name="直線コネクタ 65"/>
        <xdr:cNvCxnSpPr/>
      </xdr:nvCxnSpPr>
      <xdr:spPr>
        <a:xfrm>
          <a:off x="3987800" y="597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142240</xdr:rowOff>
    </xdr:to>
    <xdr:cxnSp macro="">
      <xdr:nvCxnSpPr>
        <xdr:cNvPr id="69" name="直線コネクタ 68"/>
        <xdr:cNvCxnSpPr/>
      </xdr:nvCxnSpPr>
      <xdr:spPr>
        <a:xfrm>
          <a:off x="3098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157480</xdr:rowOff>
    </xdr:to>
    <xdr:cxnSp macro="">
      <xdr:nvCxnSpPr>
        <xdr:cNvPr id="72" name="直線コネクタ 71"/>
        <xdr:cNvCxnSpPr/>
      </xdr:nvCxnSpPr>
      <xdr:spPr>
        <a:xfrm flipV="1">
          <a:off x="2209800" y="594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157480</xdr:rowOff>
    </xdr:to>
    <xdr:cxnSp macro="">
      <xdr:nvCxnSpPr>
        <xdr:cNvPr id="75" name="直線コネクタ 74"/>
        <xdr:cNvCxnSpPr/>
      </xdr:nvCxnSpPr>
      <xdr:spPr>
        <a:xfrm>
          <a:off x="1320800" y="591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200">
              <a:latin typeface="ＭＳ Ｐゴシック" panose="020B0600070205080204" pitchFamily="50" charset="-128"/>
              <a:ea typeface="ＭＳ Ｐゴシック" panose="020B0600070205080204" pitchFamily="50" charset="-128"/>
            </a:rPr>
            <a:t>前年度と比較し０．４ポイント増加した。これは、賃金や需用費等における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の経常経費充当一般財源等が増加したことに加え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引き続き、行財政改革に取り組み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行政事務全般の整理合理化を図り、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経常経費の節減に努める。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67129</xdr:rowOff>
    </xdr:to>
    <xdr:cxnSp macro="">
      <xdr:nvCxnSpPr>
        <xdr:cNvPr id="129" name="直線コネクタ 128"/>
        <xdr:cNvCxnSpPr/>
      </xdr:nvCxnSpPr>
      <xdr:spPr>
        <a:xfrm>
          <a:off x="15671800" y="27667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23586</xdr:rowOff>
    </xdr:to>
    <xdr:cxnSp macro="">
      <xdr:nvCxnSpPr>
        <xdr:cNvPr id="132" name="直線コネクタ 131"/>
        <xdr:cNvCxnSpPr/>
      </xdr:nvCxnSpPr>
      <xdr:spPr>
        <a:xfrm>
          <a:off x="14782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15</xdr:row>
      <xdr:rowOff>151493</xdr:rowOff>
    </xdr:to>
    <xdr:cxnSp macro="">
      <xdr:nvCxnSpPr>
        <xdr:cNvPr id="135" name="直線コネクタ 134"/>
        <xdr:cNvCxnSpPr/>
      </xdr:nvCxnSpPr>
      <xdr:spPr>
        <a:xfrm>
          <a:off x="13893800" y="271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130629</xdr:rowOff>
    </xdr:from>
    <xdr:to>
      <xdr:col>74</xdr:col>
      <xdr:colOff>31750</xdr:colOff>
      <xdr:row>15</xdr:row>
      <xdr:rowOff>60779</xdr:rowOff>
    </xdr:to>
    <xdr:sp macro="" textlink="">
      <xdr:nvSpPr>
        <xdr:cNvPr id="136" name="フローチャート: 判断 135"/>
        <xdr:cNvSpPr/>
      </xdr:nvSpPr>
      <xdr:spPr>
        <a:xfrm>
          <a:off x="14732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37" name="テキスト ボックス 136"/>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140607</xdr:rowOff>
    </xdr:to>
    <xdr:cxnSp macro="">
      <xdr:nvCxnSpPr>
        <xdr:cNvPr id="138" name="直線コネクタ 137"/>
        <xdr:cNvCxnSpPr/>
      </xdr:nvCxnSpPr>
      <xdr:spPr>
        <a:xfrm>
          <a:off x="13004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9"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51" name="テキスト ボックス 150"/>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53" name="テキスト ボックス 152"/>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4734</xdr:rowOff>
    </xdr:from>
    <xdr:ext cx="762000" cy="259045"/>
    <xdr:sp macro="" textlink="">
      <xdr:nvSpPr>
        <xdr:cNvPr id="155" name="テキスト ボックス 154"/>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7" name="テキスト ボックス 15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latin typeface="ＭＳ Ｐゴシック" panose="020B0600070205080204" pitchFamily="50" charset="-128"/>
              <a:ea typeface="ＭＳ Ｐゴシック" panose="020B0600070205080204" pitchFamily="50" charset="-128"/>
            </a:rPr>
            <a:t>前年度と比較して０．２ポイント増加した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これは、障害者福祉関係費における扶助費の経常経費充当一般財源等が増加したこと等に加え、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全国平均を上回る高齢化（</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末現在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）が進行する本市において、今後も扶助費は増加が見込まれるため、引き続き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行財政改革に取り組み、経常経費の節減に努める。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63500</xdr:rowOff>
    </xdr:to>
    <xdr:cxnSp macro="">
      <xdr:nvCxnSpPr>
        <xdr:cNvPr id="190" name="直線コネクタ 189"/>
        <xdr:cNvCxnSpPr/>
      </xdr:nvCxnSpPr>
      <xdr:spPr>
        <a:xfrm>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93" name="直線コネクタ 192"/>
        <xdr:cNvCxnSpPr/>
      </xdr:nvCxnSpPr>
      <xdr:spPr>
        <a:xfrm>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0</xdr:rowOff>
    </xdr:to>
    <xdr:cxnSp macro="">
      <xdr:nvCxnSpPr>
        <xdr:cNvPr id="196" name="直線コネクタ 195"/>
        <xdr:cNvCxnSpPr/>
      </xdr:nvCxnSpPr>
      <xdr:spPr>
        <a:xfrm>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25400</xdr:rowOff>
    </xdr:from>
    <xdr:to>
      <xdr:col>15</xdr:col>
      <xdr:colOff>149225</xdr:colOff>
      <xdr:row>56</xdr:row>
      <xdr:rowOff>127000</xdr:rowOff>
    </xdr:to>
    <xdr:sp macro="" textlink="">
      <xdr:nvSpPr>
        <xdr:cNvPr id="197" name="フローチャート: 判断 196"/>
        <xdr:cNvSpPr/>
      </xdr:nvSpPr>
      <xdr:spPr>
        <a:xfrm>
          <a:off x="3048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198" name="テキスト ボックス 197"/>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63500</xdr:rowOff>
    </xdr:to>
    <xdr:cxnSp macro="">
      <xdr:nvCxnSpPr>
        <xdr:cNvPr id="199" name="直線コネクタ 198"/>
        <xdr:cNvCxnSpPr/>
      </xdr:nvCxnSpPr>
      <xdr:spPr>
        <a:xfrm flipV="1">
          <a:off x="1320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1" name="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5" name="楕円 214"/>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6" name="テキスト ボックス 215"/>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7" name="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18" name="テキスト ボックス 217"/>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を上回っており、前年度と比較し０．４ポイント増加した。これは、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産業団地開発事業に対する繰出金が皆増したことや介護保険事業に対する介護給付費繰出金の増により、繰出金の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一般財源等が増加したことに加え、分母である経常一般財源等が減少したためである。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今後も産業団地開発事業に加え、医療費の増大や高齢化により国民健康保険事業・後期高齢者医療事業・介護保険事業に対する繰出に多額の経費を要することから、事業経費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の節減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を図り、一般会計の負担を減らすよう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1270</xdr:rowOff>
    </xdr:to>
    <xdr:cxnSp macro="">
      <xdr:nvCxnSpPr>
        <xdr:cNvPr id="251" name="直線コネクタ 250"/>
        <xdr:cNvCxnSpPr/>
      </xdr:nvCxnSpPr>
      <xdr:spPr>
        <a:xfrm>
          <a:off x="15671800" y="1042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20320</xdr:rowOff>
    </xdr:from>
    <xdr:to>
      <xdr:col>78</xdr:col>
      <xdr:colOff>69850</xdr:colOff>
      <xdr:row>60</xdr:row>
      <xdr:rowOff>142240</xdr:rowOff>
    </xdr:to>
    <xdr:cxnSp macro="">
      <xdr:nvCxnSpPr>
        <xdr:cNvPr id="254" name="直線コネクタ 253"/>
        <xdr:cNvCxnSpPr/>
      </xdr:nvCxnSpPr>
      <xdr:spPr>
        <a:xfrm>
          <a:off x="14782800" y="10307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20320</xdr:rowOff>
    </xdr:to>
    <xdr:cxnSp macro="">
      <xdr:nvCxnSpPr>
        <xdr:cNvPr id="257" name="直線コネクタ 256"/>
        <xdr:cNvCxnSpPr/>
      </xdr:nvCxnSpPr>
      <xdr:spPr>
        <a:xfrm>
          <a:off x="13893800" y="1026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146050</xdr:rowOff>
    </xdr:to>
    <xdr:cxnSp macro="">
      <xdr:nvCxnSpPr>
        <xdr:cNvPr id="260" name="直線コネクタ 259"/>
        <xdr:cNvCxnSpPr/>
      </xdr:nvCxnSpPr>
      <xdr:spPr>
        <a:xfrm>
          <a:off x="13004800" y="1015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121920</xdr:rowOff>
    </xdr:from>
    <xdr:to>
      <xdr:col>82</xdr:col>
      <xdr:colOff>158750</xdr:colOff>
      <xdr:row>61</xdr:row>
      <xdr:rowOff>52070</xdr:rowOff>
    </xdr:to>
    <xdr:sp macro="" textlink="">
      <xdr:nvSpPr>
        <xdr:cNvPr id="270" name="楕円 269"/>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93997</xdr:rowOff>
    </xdr:from>
    <xdr:ext cx="762000" cy="259045"/>
    <xdr:sp macro="" textlink="">
      <xdr:nvSpPr>
        <xdr:cNvPr id="271" name="その他該当値テキスト"/>
        <xdr:cNvSpPr txBox="1"/>
      </xdr:nvSpPr>
      <xdr:spPr>
        <a:xfrm>
          <a:off x="165989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91440</xdr:rowOff>
    </xdr:from>
    <xdr:to>
      <xdr:col>78</xdr:col>
      <xdr:colOff>120650</xdr:colOff>
      <xdr:row>61</xdr:row>
      <xdr:rowOff>21590</xdr:rowOff>
    </xdr:to>
    <xdr:sp macro="" textlink="">
      <xdr:nvSpPr>
        <xdr:cNvPr id="272" name="楕円 271"/>
        <xdr:cNvSpPr/>
      </xdr:nvSpPr>
      <xdr:spPr>
        <a:xfrm>
          <a:off x="15621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6367</xdr:rowOff>
    </xdr:from>
    <xdr:ext cx="736600" cy="259045"/>
    <xdr:sp macro="" textlink="">
      <xdr:nvSpPr>
        <xdr:cNvPr id="273" name="テキスト ボックス 272"/>
        <xdr:cNvSpPr txBox="1"/>
      </xdr:nvSpPr>
      <xdr:spPr>
        <a:xfrm>
          <a:off x="15290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74" name="楕円 273"/>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55897</xdr:rowOff>
    </xdr:from>
    <xdr:ext cx="762000" cy="259045"/>
    <xdr:sp macro="" textlink="">
      <xdr:nvSpPr>
        <xdr:cNvPr id="275" name="テキスト ボックス 274"/>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6" name="楕円 275"/>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7" name="テキスト ボックス 276"/>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8" name="楕円 277"/>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9" name="テキスト ボックス 278"/>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を上回っており、前年度と比較し０．４ポイント増加した。これは、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ごみ処理業務や消防業務を一部事務組合で行っており、それらに対する負担金における補助費等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の経常経費充当一般財源等が増加したことに加え、分母である経常一般財源等が減少したためである。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今後も簡易水道事業・公共下水道事業が公営企業会計へ移行することから、補助費等は増加が見込まれるため、行財政改革に取り組み、補助金等の整理合理化を図り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総額の抑制に努める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309" name="直線コネクタ 308"/>
        <xdr:cNvCxnSpPr/>
      </xdr:nvCxnSpPr>
      <xdr:spPr>
        <a:xfrm>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14986</xdr:rowOff>
    </xdr:to>
    <xdr:cxnSp macro="">
      <xdr:nvCxnSpPr>
        <xdr:cNvPr id="312" name="直線コネクタ 311"/>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163576</xdr:rowOff>
    </xdr:to>
    <xdr:cxnSp macro="">
      <xdr:nvCxnSpPr>
        <xdr:cNvPr id="315" name="直線コネクタ 314"/>
        <xdr:cNvCxnSpPr/>
      </xdr:nvCxnSpPr>
      <xdr:spPr>
        <a:xfrm>
          <a:off x="13893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6" name="フローチャート: 判断 315"/>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7" name="テキスト ボックス 31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18" name="直線コネクタ 317"/>
        <xdr:cNvCxnSpPr/>
      </xdr:nvCxnSpPr>
      <xdr:spPr>
        <a:xfrm flipV="1">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9"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2" name="楕円 33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3" name="テキスト ボックス 332"/>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200">
              <a:latin typeface="ＭＳ Ｐゴシック" panose="020B0600070205080204" pitchFamily="50" charset="-128"/>
              <a:ea typeface="ＭＳ Ｐゴシック" panose="020B0600070205080204" pitchFamily="50" charset="-128"/>
            </a:rPr>
            <a:t>前年度と比較して０．５ポイント減少した。これは、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により、公債費の経常経費充当一般財源等が減少したためである。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中学校建設事業など大規模事業での起債を見込んでいるため増加に転じると予想されるが、公共施設等総合管理計画の基本方針に沿い、優先度を精査した計画的な整備により地方債の発行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0" name="直線コネクタ 369"/>
        <xdr:cNvCxnSpPr/>
      </xdr:nvCxnSpPr>
      <xdr:spPr>
        <a:xfrm flipV="1">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107950</xdr:rowOff>
    </xdr:to>
    <xdr:cxnSp macro="">
      <xdr:nvCxnSpPr>
        <xdr:cNvPr id="373" name="直線コネクタ 372"/>
        <xdr:cNvCxnSpPr/>
      </xdr:nvCxnSpPr>
      <xdr:spPr>
        <a:xfrm>
          <a:off x="3098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76</xdr:row>
      <xdr:rowOff>66039</xdr:rowOff>
    </xdr:to>
    <xdr:cxnSp macro="">
      <xdr:nvCxnSpPr>
        <xdr:cNvPr id="376" name="直線コネクタ 375"/>
        <xdr:cNvCxnSpPr/>
      </xdr:nvCxnSpPr>
      <xdr:spPr>
        <a:xfrm flipV="1">
          <a:off x="2209800" y="12959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7" name="フローチャート: 判断 376"/>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8" name="テキスト ボックス 377"/>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66039</xdr:rowOff>
    </xdr:to>
    <xdr:cxnSp macro="">
      <xdr:nvCxnSpPr>
        <xdr:cNvPr id="379" name="直線コネクタ 378"/>
        <xdr:cNvCxnSpPr/>
      </xdr:nvCxnSpPr>
      <xdr:spPr>
        <a:xfrm>
          <a:off x="1320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3" name="楕円 392"/>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4" name="テキスト ボックス 393"/>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7" name="楕円 396"/>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8" name="テキスト ボックス 397"/>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公債費以外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に係る経常収支比率は、類似団体・全国平均を上回っており、前年度と比較し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物件費・補助費等・その他の数値が高い水準にあるためであり、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引き続き行財政改革に取り組み、経常経費の節減に努める。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85852</xdr:rowOff>
    </xdr:to>
    <xdr:cxnSp macro="">
      <xdr:nvCxnSpPr>
        <xdr:cNvPr id="429" name="直線コネクタ 428"/>
        <xdr:cNvCxnSpPr/>
      </xdr:nvCxnSpPr>
      <xdr:spPr>
        <a:xfrm>
          <a:off x="15671800" y="133903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17272</xdr:rowOff>
    </xdr:to>
    <xdr:cxnSp macro="">
      <xdr:nvCxnSpPr>
        <xdr:cNvPr id="432" name="直線コネクタ 431"/>
        <xdr:cNvCxnSpPr/>
      </xdr:nvCxnSpPr>
      <xdr:spPr>
        <a:xfrm>
          <a:off x="14782800" y="13248639"/>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46989</xdr:rowOff>
    </xdr:to>
    <xdr:cxnSp macro="">
      <xdr:nvCxnSpPr>
        <xdr:cNvPr id="435" name="直線コネクタ 434"/>
        <xdr:cNvCxnSpPr/>
      </xdr:nvCxnSpPr>
      <xdr:spPr>
        <a:xfrm>
          <a:off x="13893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83058</xdr:rowOff>
    </xdr:from>
    <xdr:to>
      <xdr:col>74</xdr:col>
      <xdr:colOff>31750</xdr:colOff>
      <xdr:row>76</xdr:row>
      <xdr:rowOff>13208</xdr:rowOff>
    </xdr:to>
    <xdr:sp macro="" textlink="">
      <xdr:nvSpPr>
        <xdr:cNvPr id="436" name="フローチャート: 判断 435"/>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37" name="テキスト ボックス 436"/>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24130</xdr:rowOff>
    </xdr:to>
    <xdr:cxnSp macro="">
      <xdr:nvCxnSpPr>
        <xdr:cNvPr id="438" name="直線コネクタ 437"/>
        <xdr:cNvCxnSpPr/>
      </xdr:nvCxnSpPr>
      <xdr:spPr>
        <a:xfrm>
          <a:off x="13004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8" name="楕円 447"/>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9"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0" name="楕円 449"/>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1" name="テキスト ボックス 450"/>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3" name="テキスト ボックス 45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5" name="テキスト ボックス 454"/>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7" name="テキスト ボックス 456"/>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142773</xdr:rowOff>
    </xdr:from>
    <xdr:to>
      <xdr:col>29</xdr:col>
      <xdr:colOff>127000</xdr:colOff>
      <xdr:row>15</xdr:row>
      <xdr:rowOff>19482</xdr:rowOff>
    </xdr:to>
    <xdr:cxnSp macro="">
      <xdr:nvCxnSpPr>
        <xdr:cNvPr id="50" name="直線コネクタ 49"/>
        <xdr:cNvCxnSpPr/>
      </xdr:nvCxnSpPr>
      <xdr:spPr bwMode="auto">
        <a:xfrm flipV="1">
          <a:off x="5003800" y="2590698"/>
          <a:ext cx="647700" cy="4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149479</xdr:rowOff>
    </xdr:from>
    <xdr:to>
      <xdr:col>26</xdr:col>
      <xdr:colOff>50800</xdr:colOff>
      <xdr:row>15</xdr:row>
      <xdr:rowOff>19482</xdr:rowOff>
    </xdr:to>
    <xdr:cxnSp macro="">
      <xdr:nvCxnSpPr>
        <xdr:cNvPr id="53" name="直線コネクタ 52"/>
        <xdr:cNvCxnSpPr/>
      </xdr:nvCxnSpPr>
      <xdr:spPr bwMode="auto">
        <a:xfrm>
          <a:off x="4305300" y="2597404"/>
          <a:ext cx="698500" cy="4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149479</xdr:rowOff>
    </xdr:from>
    <xdr:to>
      <xdr:col>22</xdr:col>
      <xdr:colOff>114300</xdr:colOff>
      <xdr:row>15</xdr:row>
      <xdr:rowOff>50762</xdr:rowOff>
    </xdr:to>
    <xdr:cxnSp macro="">
      <xdr:nvCxnSpPr>
        <xdr:cNvPr id="56" name="直線コネクタ 55"/>
        <xdr:cNvCxnSpPr/>
      </xdr:nvCxnSpPr>
      <xdr:spPr bwMode="auto">
        <a:xfrm flipV="1">
          <a:off x="3606800" y="2597404"/>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138703</xdr:rowOff>
    </xdr:from>
    <xdr:to>
      <xdr:col>22</xdr:col>
      <xdr:colOff>165100</xdr:colOff>
      <xdr:row>14</xdr:row>
      <xdr:rowOff>68853</xdr:rowOff>
    </xdr:to>
    <xdr:sp macro="" textlink="">
      <xdr:nvSpPr>
        <xdr:cNvPr id="57" name="フローチャート: 判断 56"/>
        <xdr:cNvSpPr/>
      </xdr:nvSpPr>
      <xdr:spPr bwMode="auto">
        <a:xfrm>
          <a:off x="42545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79030</xdr:rowOff>
    </xdr:from>
    <xdr:ext cx="762000" cy="259045"/>
    <xdr:sp macro="" textlink="">
      <xdr:nvSpPr>
        <xdr:cNvPr id="58" name="テキスト ボックス 57"/>
        <xdr:cNvSpPr txBox="1"/>
      </xdr:nvSpPr>
      <xdr:spPr>
        <a:xfrm>
          <a:off x="3924300" y="218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50762</xdr:rowOff>
    </xdr:from>
    <xdr:to>
      <xdr:col>18</xdr:col>
      <xdr:colOff>177800</xdr:colOff>
      <xdr:row>15</xdr:row>
      <xdr:rowOff>167481</xdr:rowOff>
    </xdr:to>
    <xdr:cxnSp macro="">
      <xdr:nvCxnSpPr>
        <xdr:cNvPr id="59" name="直線コネクタ 58"/>
        <xdr:cNvCxnSpPr/>
      </xdr:nvCxnSpPr>
      <xdr:spPr bwMode="auto">
        <a:xfrm flipV="1">
          <a:off x="2908300" y="2670137"/>
          <a:ext cx="698500" cy="116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91973</xdr:rowOff>
    </xdr:from>
    <xdr:to>
      <xdr:col>29</xdr:col>
      <xdr:colOff>177800</xdr:colOff>
      <xdr:row>15</xdr:row>
      <xdr:rowOff>22123</xdr:rowOff>
    </xdr:to>
    <xdr:sp macro="" textlink="">
      <xdr:nvSpPr>
        <xdr:cNvPr id="69" name="楕円 68"/>
        <xdr:cNvSpPr/>
      </xdr:nvSpPr>
      <xdr:spPr bwMode="auto">
        <a:xfrm>
          <a:off x="5600700" y="2539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108500</xdr:rowOff>
    </xdr:from>
    <xdr:ext cx="762000" cy="259045"/>
    <xdr:sp macro="" textlink="">
      <xdr:nvSpPr>
        <xdr:cNvPr id="70" name="人口1人当たり決算額の推移該当値テキスト130"/>
        <xdr:cNvSpPr txBox="1"/>
      </xdr:nvSpPr>
      <xdr:spPr>
        <a:xfrm>
          <a:off x="5740400" y="238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140132</xdr:rowOff>
    </xdr:from>
    <xdr:to>
      <xdr:col>26</xdr:col>
      <xdr:colOff>101600</xdr:colOff>
      <xdr:row>15</xdr:row>
      <xdr:rowOff>70282</xdr:rowOff>
    </xdr:to>
    <xdr:sp macro="" textlink="">
      <xdr:nvSpPr>
        <xdr:cNvPr id="71" name="楕円 70"/>
        <xdr:cNvSpPr/>
      </xdr:nvSpPr>
      <xdr:spPr bwMode="auto">
        <a:xfrm>
          <a:off x="4953000" y="258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80459</xdr:rowOff>
    </xdr:from>
    <xdr:ext cx="736600" cy="259045"/>
    <xdr:sp macro="" textlink="">
      <xdr:nvSpPr>
        <xdr:cNvPr id="72" name="テキスト ボックス 71"/>
        <xdr:cNvSpPr txBox="1"/>
      </xdr:nvSpPr>
      <xdr:spPr>
        <a:xfrm>
          <a:off x="4622800" y="235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98679</xdr:rowOff>
    </xdr:from>
    <xdr:to>
      <xdr:col>22</xdr:col>
      <xdr:colOff>165100</xdr:colOff>
      <xdr:row>15</xdr:row>
      <xdr:rowOff>28829</xdr:rowOff>
    </xdr:to>
    <xdr:sp macro="" textlink="">
      <xdr:nvSpPr>
        <xdr:cNvPr id="73" name="楕円 72"/>
        <xdr:cNvSpPr/>
      </xdr:nvSpPr>
      <xdr:spPr bwMode="auto">
        <a:xfrm>
          <a:off x="4254500" y="2546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13606</xdr:rowOff>
    </xdr:from>
    <xdr:ext cx="762000" cy="259045"/>
    <xdr:sp macro="" textlink="">
      <xdr:nvSpPr>
        <xdr:cNvPr id="74" name="テキスト ボックス 73"/>
        <xdr:cNvSpPr txBox="1"/>
      </xdr:nvSpPr>
      <xdr:spPr>
        <a:xfrm>
          <a:off x="3924300" y="263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171412</xdr:rowOff>
    </xdr:from>
    <xdr:to>
      <xdr:col>19</xdr:col>
      <xdr:colOff>38100</xdr:colOff>
      <xdr:row>15</xdr:row>
      <xdr:rowOff>101562</xdr:rowOff>
    </xdr:to>
    <xdr:sp macro="" textlink="">
      <xdr:nvSpPr>
        <xdr:cNvPr id="75" name="楕円 74"/>
        <xdr:cNvSpPr/>
      </xdr:nvSpPr>
      <xdr:spPr bwMode="auto">
        <a:xfrm>
          <a:off x="3556000" y="261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86339</xdr:rowOff>
    </xdr:from>
    <xdr:ext cx="762000" cy="259045"/>
    <xdr:sp macro="" textlink="">
      <xdr:nvSpPr>
        <xdr:cNvPr id="76" name="テキスト ボックス 75"/>
        <xdr:cNvSpPr txBox="1"/>
      </xdr:nvSpPr>
      <xdr:spPr>
        <a:xfrm>
          <a:off x="3225800" y="270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116681</xdr:rowOff>
    </xdr:from>
    <xdr:to>
      <xdr:col>15</xdr:col>
      <xdr:colOff>101600</xdr:colOff>
      <xdr:row>16</xdr:row>
      <xdr:rowOff>46831</xdr:rowOff>
    </xdr:to>
    <xdr:sp macro="" textlink="">
      <xdr:nvSpPr>
        <xdr:cNvPr id="77" name="楕円 76"/>
        <xdr:cNvSpPr/>
      </xdr:nvSpPr>
      <xdr:spPr bwMode="auto">
        <a:xfrm>
          <a:off x="2857500" y="273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31608</xdr:rowOff>
    </xdr:from>
    <xdr:ext cx="762000" cy="259045"/>
    <xdr:sp macro="" textlink="">
      <xdr:nvSpPr>
        <xdr:cNvPr id="78" name="テキスト ボックス 77"/>
        <xdr:cNvSpPr txBox="1"/>
      </xdr:nvSpPr>
      <xdr:spPr>
        <a:xfrm>
          <a:off x="2527300" y="28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251382</xdr:rowOff>
    </xdr:from>
    <xdr:to>
      <xdr:col>29</xdr:col>
      <xdr:colOff>127000</xdr:colOff>
      <xdr:row>35</xdr:row>
      <xdr:rowOff>288803</xdr:rowOff>
    </xdr:to>
    <xdr:cxnSp macro="">
      <xdr:nvCxnSpPr>
        <xdr:cNvPr id="110" name="直線コネクタ 109"/>
        <xdr:cNvCxnSpPr/>
      </xdr:nvCxnSpPr>
      <xdr:spPr bwMode="auto">
        <a:xfrm>
          <a:off x="5003800" y="6861732"/>
          <a:ext cx="647700" cy="37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231401</xdr:rowOff>
    </xdr:from>
    <xdr:to>
      <xdr:col>26</xdr:col>
      <xdr:colOff>50800</xdr:colOff>
      <xdr:row>35</xdr:row>
      <xdr:rowOff>251382</xdr:rowOff>
    </xdr:to>
    <xdr:cxnSp macro="">
      <xdr:nvCxnSpPr>
        <xdr:cNvPr id="113" name="直線コネクタ 112"/>
        <xdr:cNvCxnSpPr/>
      </xdr:nvCxnSpPr>
      <xdr:spPr bwMode="auto">
        <a:xfrm>
          <a:off x="4305300" y="6841751"/>
          <a:ext cx="698500" cy="19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194254</xdr:rowOff>
    </xdr:from>
    <xdr:to>
      <xdr:col>22</xdr:col>
      <xdr:colOff>114300</xdr:colOff>
      <xdr:row>35</xdr:row>
      <xdr:rowOff>231401</xdr:rowOff>
    </xdr:to>
    <xdr:cxnSp macro="">
      <xdr:nvCxnSpPr>
        <xdr:cNvPr id="116" name="直線コネクタ 115"/>
        <xdr:cNvCxnSpPr/>
      </xdr:nvCxnSpPr>
      <xdr:spPr bwMode="auto">
        <a:xfrm>
          <a:off x="3606800" y="6804604"/>
          <a:ext cx="6985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186642</xdr:rowOff>
    </xdr:from>
    <xdr:to>
      <xdr:col>18</xdr:col>
      <xdr:colOff>177800</xdr:colOff>
      <xdr:row>35</xdr:row>
      <xdr:rowOff>194254</xdr:rowOff>
    </xdr:to>
    <xdr:cxnSp macro="">
      <xdr:nvCxnSpPr>
        <xdr:cNvPr id="119" name="直線コネクタ 118"/>
        <xdr:cNvCxnSpPr/>
      </xdr:nvCxnSpPr>
      <xdr:spPr bwMode="auto">
        <a:xfrm>
          <a:off x="2908300" y="6796992"/>
          <a:ext cx="698500" cy="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238003</xdr:rowOff>
    </xdr:from>
    <xdr:to>
      <xdr:col>29</xdr:col>
      <xdr:colOff>177800</xdr:colOff>
      <xdr:row>35</xdr:row>
      <xdr:rowOff>339603</xdr:rowOff>
    </xdr:to>
    <xdr:sp macro="" textlink="">
      <xdr:nvSpPr>
        <xdr:cNvPr id="129" name="楕円 128"/>
        <xdr:cNvSpPr/>
      </xdr:nvSpPr>
      <xdr:spPr bwMode="auto">
        <a:xfrm>
          <a:off x="5600700" y="684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83080</xdr:rowOff>
    </xdr:from>
    <xdr:ext cx="762000" cy="259045"/>
    <xdr:sp macro="" textlink="">
      <xdr:nvSpPr>
        <xdr:cNvPr id="130" name="人口1人当たり決算額の推移該当値テキスト445"/>
        <xdr:cNvSpPr txBox="1"/>
      </xdr:nvSpPr>
      <xdr:spPr>
        <a:xfrm>
          <a:off x="5740400" y="669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200582</xdr:rowOff>
    </xdr:from>
    <xdr:to>
      <xdr:col>26</xdr:col>
      <xdr:colOff>101600</xdr:colOff>
      <xdr:row>35</xdr:row>
      <xdr:rowOff>302182</xdr:rowOff>
    </xdr:to>
    <xdr:sp macro="" textlink="">
      <xdr:nvSpPr>
        <xdr:cNvPr id="131" name="楕円 130"/>
        <xdr:cNvSpPr/>
      </xdr:nvSpPr>
      <xdr:spPr bwMode="auto">
        <a:xfrm>
          <a:off x="4953000" y="681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312359</xdr:rowOff>
    </xdr:from>
    <xdr:ext cx="736600" cy="259045"/>
    <xdr:sp macro="" textlink="">
      <xdr:nvSpPr>
        <xdr:cNvPr id="132" name="テキスト ボックス 131"/>
        <xdr:cNvSpPr txBox="1"/>
      </xdr:nvSpPr>
      <xdr:spPr>
        <a:xfrm>
          <a:off x="4622800" y="657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180601</xdr:rowOff>
    </xdr:from>
    <xdr:to>
      <xdr:col>22</xdr:col>
      <xdr:colOff>165100</xdr:colOff>
      <xdr:row>35</xdr:row>
      <xdr:rowOff>282201</xdr:rowOff>
    </xdr:to>
    <xdr:sp macro="" textlink="">
      <xdr:nvSpPr>
        <xdr:cNvPr id="133" name="楕円 132"/>
        <xdr:cNvSpPr/>
      </xdr:nvSpPr>
      <xdr:spPr bwMode="auto">
        <a:xfrm>
          <a:off x="4254500" y="67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292378</xdr:rowOff>
    </xdr:from>
    <xdr:ext cx="762000" cy="259045"/>
    <xdr:sp macro="" textlink="">
      <xdr:nvSpPr>
        <xdr:cNvPr id="134" name="テキスト ボックス 133"/>
        <xdr:cNvSpPr txBox="1"/>
      </xdr:nvSpPr>
      <xdr:spPr>
        <a:xfrm>
          <a:off x="3924300" y="655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143454</xdr:rowOff>
    </xdr:from>
    <xdr:to>
      <xdr:col>19</xdr:col>
      <xdr:colOff>38100</xdr:colOff>
      <xdr:row>35</xdr:row>
      <xdr:rowOff>245054</xdr:rowOff>
    </xdr:to>
    <xdr:sp macro="" textlink="">
      <xdr:nvSpPr>
        <xdr:cNvPr id="135" name="楕円 134"/>
        <xdr:cNvSpPr/>
      </xdr:nvSpPr>
      <xdr:spPr bwMode="auto">
        <a:xfrm>
          <a:off x="3556000" y="675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255231</xdr:rowOff>
    </xdr:from>
    <xdr:ext cx="762000" cy="259045"/>
    <xdr:sp macro="" textlink="">
      <xdr:nvSpPr>
        <xdr:cNvPr id="136" name="テキスト ボックス 135"/>
        <xdr:cNvSpPr txBox="1"/>
      </xdr:nvSpPr>
      <xdr:spPr>
        <a:xfrm>
          <a:off x="3225800" y="652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135842</xdr:rowOff>
    </xdr:from>
    <xdr:to>
      <xdr:col>15</xdr:col>
      <xdr:colOff>101600</xdr:colOff>
      <xdr:row>35</xdr:row>
      <xdr:rowOff>237442</xdr:rowOff>
    </xdr:to>
    <xdr:sp macro="" textlink="">
      <xdr:nvSpPr>
        <xdr:cNvPr id="137" name="楕円 136"/>
        <xdr:cNvSpPr/>
      </xdr:nvSpPr>
      <xdr:spPr bwMode="auto">
        <a:xfrm>
          <a:off x="2857500" y="674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247619</xdr:rowOff>
    </xdr:from>
    <xdr:ext cx="762000" cy="259045"/>
    <xdr:sp macro="" textlink="">
      <xdr:nvSpPr>
        <xdr:cNvPr id="138" name="テキスト ボックス 137"/>
        <xdr:cNvSpPr txBox="1"/>
      </xdr:nvSpPr>
      <xdr:spPr>
        <a:xfrm>
          <a:off x="2527300" y="651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34849</xdr:rowOff>
    </xdr:from>
    <xdr:to>
      <xdr:col>24</xdr:col>
      <xdr:colOff>63500</xdr:colOff>
      <xdr:row>36</xdr:row>
      <xdr:rowOff>49917</xdr:rowOff>
    </xdr:to>
    <xdr:cxnSp macro="">
      <xdr:nvCxnSpPr>
        <xdr:cNvPr id="61" name="直線コネクタ 60"/>
        <xdr:cNvCxnSpPr/>
      </xdr:nvCxnSpPr>
      <xdr:spPr>
        <a:xfrm flipV="1">
          <a:off x="3797300" y="6207049"/>
          <a:ext cx="8382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36449</xdr:rowOff>
    </xdr:from>
    <xdr:to>
      <xdr:col>19</xdr:col>
      <xdr:colOff>177800</xdr:colOff>
      <xdr:row>36</xdr:row>
      <xdr:rowOff>49917</xdr:rowOff>
    </xdr:to>
    <xdr:cxnSp macro="">
      <xdr:nvCxnSpPr>
        <xdr:cNvPr id="64" name="直線コネクタ 63"/>
        <xdr:cNvCxnSpPr/>
      </xdr:nvCxnSpPr>
      <xdr:spPr>
        <a:xfrm>
          <a:off x="2908300" y="6208649"/>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36449</xdr:rowOff>
    </xdr:from>
    <xdr:to>
      <xdr:col>15</xdr:col>
      <xdr:colOff>50800</xdr:colOff>
      <xdr:row>36</xdr:row>
      <xdr:rowOff>42412</xdr:rowOff>
    </xdr:to>
    <xdr:cxnSp macro="">
      <xdr:nvCxnSpPr>
        <xdr:cNvPr id="67" name="直線コネクタ 66"/>
        <xdr:cNvCxnSpPr/>
      </xdr:nvCxnSpPr>
      <xdr:spPr>
        <a:xfrm flipV="1">
          <a:off x="2019300" y="6208649"/>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17920</xdr:rowOff>
    </xdr:from>
    <xdr:to>
      <xdr:col>15</xdr:col>
      <xdr:colOff>101600</xdr:colOff>
      <xdr:row>34</xdr:row>
      <xdr:rowOff>119520</xdr:rowOff>
    </xdr:to>
    <xdr:sp macro="" textlink="">
      <xdr:nvSpPr>
        <xdr:cNvPr id="68" name="フローチャート: 判断 67"/>
        <xdr:cNvSpPr/>
      </xdr:nvSpPr>
      <xdr:spPr>
        <a:xfrm>
          <a:off x="2857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136047</xdr:rowOff>
    </xdr:from>
    <xdr:ext cx="534377" cy="259045"/>
    <xdr:sp macro="" textlink="">
      <xdr:nvSpPr>
        <xdr:cNvPr id="69" name="テキスト ボックス 68"/>
        <xdr:cNvSpPr txBox="1"/>
      </xdr:nvSpPr>
      <xdr:spPr>
        <a:xfrm>
          <a:off x="2641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42412</xdr:rowOff>
    </xdr:from>
    <xdr:to>
      <xdr:col>10</xdr:col>
      <xdr:colOff>114300</xdr:colOff>
      <xdr:row>36</xdr:row>
      <xdr:rowOff>110401</xdr:rowOff>
    </xdr:to>
    <xdr:cxnSp macro="">
      <xdr:nvCxnSpPr>
        <xdr:cNvPr id="70" name="直線コネクタ 69"/>
        <xdr:cNvCxnSpPr/>
      </xdr:nvCxnSpPr>
      <xdr:spPr>
        <a:xfrm flipV="1">
          <a:off x="1130300" y="6214612"/>
          <a:ext cx="889000" cy="6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155499</xdr:rowOff>
    </xdr:from>
    <xdr:to>
      <xdr:col>24</xdr:col>
      <xdr:colOff>114300</xdr:colOff>
      <xdr:row>36</xdr:row>
      <xdr:rowOff>85649</xdr:rowOff>
    </xdr:to>
    <xdr:sp macro="" textlink="">
      <xdr:nvSpPr>
        <xdr:cNvPr id="80" name="楕円 79"/>
        <xdr:cNvSpPr/>
      </xdr:nvSpPr>
      <xdr:spPr>
        <a:xfrm>
          <a:off x="4584700" y="61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133926</xdr:rowOff>
    </xdr:from>
    <xdr:ext cx="534377" cy="259045"/>
    <xdr:sp macro="" textlink="">
      <xdr:nvSpPr>
        <xdr:cNvPr id="81" name="人件費該当値テキスト"/>
        <xdr:cNvSpPr txBox="1"/>
      </xdr:nvSpPr>
      <xdr:spPr>
        <a:xfrm>
          <a:off x="4686300" y="61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170567</xdr:rowOff>
    </xdr:from>
    <xdr:to>
      <xdr:col>20</xdr:col>
      <xdr:colOff>38100</xdr:colOff>
      <xdr:row>36</xdr:row>
      <xdr:rowOff>100717</xdr:rowOff>
    </xdr:to>
    <xdr:sp macro="" textlink="">
      <xdr:nvSpPr>
        <xdr:cNvPr id="82" name="楕円 81"/>
        <xdr:cNvSpPr/>
      </xdr:nvSpPr>
      <xdr:spPr>
        <a:xfrm>
          <a:off x="3746500" y="61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91844</xdr:rowOff>
    </xdr:from>
    <xdr:ext cx="534377" cy="259045"/>
    <xdr:sp macro="" textlink="">
      <xdr:nvSpPr>
        <xdr:cNvPr id="83" name="テキスト ボックス 82"/>
        <xdr:cNvSpPr txBox="1"/>
      </xdr:nvSpPr>
      <xdr:spPr>
        <a:xfrm>
          <a:off x="3530111" y="62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157099</xdr:rowOff>
    </xdr:from>
    <xdr:to>
      <xdr:col>15</xdr:col>
      <xdr:colOff>101600</xdr:colOff>
      <xdr:row>36</xdr:row>
      <xdr:rowOff>87249</xdr:rowOff>
    </xdr:to>
    <xdr:sp macro="" textlink="">
      <xdr:nvSpPr>
        <xdr:cNvPr id="84" name="楕円 83"/>
        <xdr:cNvSpPr/>
      </xdr:nvSpPr>
      <xdr:spPr>
        <a:xfrm>
          <a:off x="2857500" y="61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78376</xdr:rowOff>
    </xdr:from>
    <xdr:ext cx="534377" cy="259045"/>
    <xdr:sp macro="" textlink="">
      <xdr:nvSpPr>
        <xdr:cNvPr id="85" name="テキスト ボックス 84"/>
        <xdr:cNvSpPr txBox="1"/>
      </xdr:nvSpPr>
      <xdr:spPr>
        <a:xfrm>
          <a:off x="2641111" y="62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163062</xdr:rowOff>
    </xdr:from>
    <xdr:to>
      <xdr:col>10</xdr:col>
      <xdr:colOff>165100</xdr:colOff>
      <xdr:row>36</xdr:row>
      <xdr:rowOff>93212</xdr:rowOff>
    </xdr:to>
    <xdr:sp macro="" textlink="">
      <xdr:nvSpPr>
        <xdr:cNvPr id="86" name="楕円 85"/>
        <xdr:cNvSpPr/>
      </xdr:nvSpPr>
      <xdr:spPr>
        <a:xfrm>
          <a:off x="1968500" y="61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84339</xdr:rowOff>
    </xdr:from>
    <xdr:ext cx="534377" cy="259045"/>
    <xdr:sp macro="" textlink="">
      <xdr:nvSpPr>
        <xdr:cNvPr id="87" name="テキスト ボックス 86"/>
        <xdr:cNvSpPr txBox="1"/>
      </xdr:nvSpPr>
      <xdr:spPr>
        <a:xfrm>
          <a:off x="1752111" y="62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59601</xdr:rowOff>
    </xdr:from>
    <xdr:to>
      <xdr:col>6</xdr:col>
      <xdr:colOff>38100</xdr:colOff>
      <xdr:row>36</xdr:row>
      <xdr:rowOff>161201</xdr:rowOff>
    </xdr:to>
    <xdr:sp macro="" textlink="">
      <xdr:nvSpPr>
        <xdr:cNvPr id="88" name="楕円 87"/>
        <xdr:cNvSpPr/>
      </xdr:nvSpPr>
      <xdr:spPr>
        <a:xfrm>
          <a:off x="1079500" y="62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152328</xdr:rowOff>
    </xdr:from>
    <xdr:ext cx="534377" cy="259045"/>
    <xdr:sp macro="" textlink="">
      <xdr:nvSpPr>
        <xdr:cNvPr id="89" name="テキスト ボックス 88"/>
        <xdr:cNvSpPr txBox="1"/>
      </xdr:nvSpPr>
      <xdr:spPr>
        <a:xfrm>
          <a:off x="863111" y="63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148048</xdr:rowOff>
    </xdr:from>
    <xdr:to>
      <xdr:col>24</xdr:col>
      <xdr:colOff>63500</xdr:colOff>
      <xdr:row>57</xdr:row>
      <xdr:rowOff>151839</xdr:rowOff>
    </xdr:to>
    <xdr:cxnSp macro="">
      <xdr:nvCxnSpPr>
        <xdr:cNvPr id="118" name="直線コネクタ 117"/>
        <xdr:cNvCxnSpPr/>
      </xdr:nvCxnSpPr>
      <xdr:spPr>
        <a:xfrm>
          <a:off x="3797300" y="9920698"/>
          <a:ext cx="8382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148048</xdr:rowOff>
    </xdr:from>
    <xdr:to>
      <xdr:col>19</xdr:col>
      <xdr:colOff>177800</xdr:colOff>
      <xdr:row>57</xdr:row>
      <xdr:rowOff>159082</xdr:rowOff>
    </xdr:to>
    <xdr:cxnSp macro="">
      <xdr:nvCxnSpPr>
        <xdr:cNvPr id="121" name="直線コネクタ 120"/>
        <xdr:cNvCxnSpPr/>
      </xdr:nvCxnSpPr>
      <xdr:spPr>
        <a:xfrm flipV="1">
          <a:off x="2908300" y="9920698"/>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159082</xdr:rowOff>
    </xdr:from>
    <xdr:to>
      <xdr:col>15</xdr:col>
      <xdr:colOff>50800</xdr:colOff>
      <xdr:row>58</xdr:row>
      <xdr:rowOff>296</xdr:rowOff>
    </xdr:to>
    <xdr:cxnSp macro="">
      <xdr:nvCxnSpPr>
        <xdr:cNvPr id="124" name="直線コネクタ 123"/>
        <xdr:cNvCxnSpPr/>
      </xdr:nvCxnSpPr>
      <xdr:spPr>
        <a:xfrm flipV="1">
          <a:off x="2019300" y="9931732"/>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68394</xdr:rowOff>
    </xdr:from>
    <xdr:to>
      <xdr:col>15</xdr:col>
      <xdr:colOff>101600</xdr:colOff>
      <xdr:row>57</xdr:row>
      <xdr:rowOff>169994</xdr:rowOff>
    </xdr:to>
    <xdr:sp macro="" textlink="">
      <xdr:nvSpPr>
        <xdr:cNvPr id="125" name="フローチャート: 判断 124"/>
        <xdr:cNvSpPr/>
      </xdr:nvSpPr>
      <xdr:spPr>
        <a:xfrm>
          <a:off x="2857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15071</xdr:rowOff>
    </xdr:from>
    <xdr:ext cx="534377" cy="259045"/>
    <xdr:sp macro="" textlink="">
      <xdr:nvSpPr>
        <xdr:cNvPr id="126" name="テキスト ボックス 125"/>
        <xdr:cNvSpPr txBox="1"/>
      </xdr:nvSpPr>
      <xdr:spPr>
        <a:xfrm>
          <a:off x="2641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296</xdr:rowOff>
    </xdr:from>
    <xdr:to>
      <xdr:col>10</xdr:col>
      <xdr:colOff>114300</xdr:colOff>
      <xdr:row>58</xdr:row>
      <xdr:rowOff>14431</xdr:rowOff>
    </xdr:to>
    <xdr:cxnSp macro="">
      <xdr:nvCxnSpPr>
        <xdr:cNvPr id="127" name="直線コネクタ 126"/>
        <xdr:cNvCxnSpPr/>
      </xdr:nvCxnSpPr>
      <xdr:spPr>
        <a:xfrm flipV="1">
          <a:off x="1130300" y="994439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101039</xdr:rowOff>
    </xdr:from>
    <xdr:to>
      <xdr:col>24</xdr:col>
      <xdr:colOff>114300</xdr:colOff>
      <xdr:row>58</xdr:row>
      <xdr:rowOff>31189</xdr:rowOff>
    </xdr:to>
    <xdr:sp macro="" textlink="">
      <xdr:nvSpPr>
        <xdr:cNvPr id="137" name="楕円 136"/>
        <xdr:cNvSpPr/>
      </xdr:nvSpPr>
      <xdr:spPr>
        <a:xfrm>
          <a:off x="4584700" y="98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97248</xdr:rowOff>
    </xdr:from>
    <xdr:to>
      <xdr:col>20</xdr:col>
      <xdr:colOff>38100</xdr:colOff>
      <xdr:row>58</xdr:row>
      <xdr:rowOff>27398</xdr:rowOff>
    </xdr:to>
    <xdr:sp macro="" textlink="">
      <xdr:nvSpPr>
        <xdr:cNvPr id="139" name="楕円 138"/>
        <xdr:cNvSpPr/>
      </xdr:nvSpPr>
      <xdr:spPr>
        <a:xfrm>
          <a:off x="3746500" y="98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18525</xdr:rowOff>
    </xdr:from>
    <xdr:ext cx="534377" cy="259045"/>
    <xdr:sp macro="" textlink="">
      <xdr:nvSpPr>
        <xdr:cNvPr id="140" name="テキスト ボックス 139"/>
        <xdr:cNvSpPr txBox="1"/>
      </xdr:nvSpPr>
      <xdr:spPr>
        <a:xfrm>
          <a:off x="3530111" y="996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108282</xdr:rowOff>
    </xdr:from>
    <xdr:to>
      <xdr:col>15</xdr:col>
      <xdr:colOff>101600</xdr:colOff>
      <xdr:row>58</xdr:row>
      <xdr:rowOff>38432</xdr:rowOff>
    </xdr:to>
    <xdr:sp macro="" textlink="">
      <xdr:nvSpPr>
        <xdr:cNvPr id="141" name="楕円 140"/>
        <xdr:cNvSpPr/>
      </xdr:nvSpPr>
      <xdr:spPr>
        <a:xfrm>
          <a:off x="2857500" y="98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29559</xdr:rowOff>
    </xdr:from>
    <xdr:ext cx="534377" cy="259045"/>
    <xdr:sp macro="" textlink="">
      <xdr:nvSpPr>
        <xdr:cNvPr id="142" name="テキスト ボックス 141"/>
        <xdr:cNvSpPr txBox="1"/>
      </xdr:nvSpPr>
      <xdr:spPr>
        <a:xfrm>
          <a:off x="2641111" y="99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120946</xdr:rowOff>
    </xdr:from>
    <xdr:to>
      <xdr:col>10</xdr:col>
      <xdr:colOff>165100</xdr:colOff>
      <xdr:row>58</xdr:row>
      <xdr:rowOff>51096</xdr:rowOff>
    </xdr:to>
    <xdr:sp macro="" textlink="">
      <xdr:nvSpPr>
        <xdr:cNvPr id="143" name="楕円 142"/>
        <xdr:cNvSpPr/>
      </xdr:nvSpPr>
      <xdr:spPr>
        <a:xfrm>
          <a:off x="1968500" y="98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42223</xdr:rowOff>
    </xdr:from>
    <xdr:ext cx="534377" cy="259045"/>
    <xdr:sp macro="" textlink="">
      <xdr:nvSpPr>
        <xdr:cNvPr id="144" name="テキスト ボックス 143"/>
        <xdr:cNvSpPr txBox="1"/>
      </xdr:nvSpPr>
      <xdr:spPr>
        <a:xfrm>
          <a:off x="1752111" y="998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135081</xdr:rowOff>
    </xdr:from>
    <xdr:to>
      <xdr:col>6</xdr:col>
      <xdr:colOff>38100</xdr:colOff>
      <xdr:row>58</xdr:row>
      <xdr:rowOff>65231</xdr:rowOff>
    </xdr:to>
    <xdr:sp macro="" textlink="">
      <xdr:nvSpPr>
        <xdr:cNvPr id="145" name="楕円 144"/>
        <xdr:cNvSpPr/>
      </xdr:nvSpPr>
      <xdr:spPr>
        <a:xfrm>
          <a:off x="1079500" y="99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56358</xdr:rowOff>
    </xdr:from>
    <xdr:ext cx="534377" cy="259045"/>
    <xdr:sp macro="" textlink="">
      <xdr:nvSpPr>
        <xdr:cNvPr id="146" name="テキスト ボックス 145"/>
        <xdr:cNvSpPr txBox="1"/>
      </xdr:nvSpPr>
      <xdr:spPr>
        <a:xfrm>
          <a:off x="863111" y="1000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7113</xdr:rowOff>
    </xdr:from>
    <xdr:to>
      <xdr:col>24</xdr:col>
      <xdr:colOff>63500</xdr:colOff>
      <xdr:row>79</xdr:row>
      <xdr:rowOff>12174</xdr:rowOff>
    </xdr:to>
    <xdr:cxnSp macro="">
      <xdr:nvCxnSpPr>
        <xdr:cNvPr id="177" name="直線コネクタ 176"/>
        <xdr:cNvCxnSpPr/>
      </xdr:nvCxnSpPr>
      <xdr:spPr>
        <a:xfrm>
          <a:off x="3797300" y="13551663"/>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7113</xdr:rowOff>
    </xdr:from>
    <xdr:to>
      <xdr:col>19</xdr:col>
      <xdr:colOff>177800</xdr:colOff>
      <xdr:row>79</xdr:row>
      <xdr:rowOff>23833</xdr:rowOff>
    </xdr:to>
    <xdr:cxnSp macro="">
      <xdr:nvCxnSpPr>
        <xdr:cNvPr id="180" name="直線コネクタ 179"/>
        <xdr:cNvCxnSpPr/>
      </xdr:nvCxnSpPr>
      <xdr:spPr>
        <a:xfrm flipV="1">
          <a:off x="2908300" y="13551663"/>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23833</xdr:rowOff>
    </xdr:from>
    <xdr:to>
      <xdr:col>15</xdr:col>
      <xdr:colOff>50800</xdr:colOff>
      <xdr:row>79</xdr:row>
      <xdr:rowOff>28600</xdr:rowOff>
    </xdr:to>
    <xdr:cxnSp macro="">
      <xdr:nvCxnSpPr>
        <xdr:cNvPr id="183" name="直線コネクタ 182"/>
        <xdr:cNvCxnSpPr/>
      </xdr:nvCxnSpPr>
      <xdr:spPr>
        <a:xfrm flipV="1">
          <a:off x="2019300" y="13568383"/>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166624</xdr:rowOff>
    </xdr:from>
    <xdr:to>
      <xdr:col>15</xdr:col>
      <xdr:colOff>101600</xdr:colOff>
      <xdr:row>78</xdr:row>
      <xdr:rowOff>96774</xdr:rowOff>
    </xdr:to>
    <xdr:sp macro="" textlink="">
      <xdr:nvSpPr>
        <xdr:cNvPr id="184" name="フローチャート: 判断 183"/>
        <xdr:cNvSpPr/>
      </xdr:nvSpPr>
      <xdr:spPr>
        <a:xfrm>
          <a:off x="2857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113301</xdr:rowOff>
    </xdr:from>
    <xdr:ext cx="469744" cy="259045"/>
    <xdr:sp macro="" textlink="">
      <xdr:nvSpPr>
        <xdr:cNvPr id="185" name="テキスト ボックス 184"/>
        <xdr:cNvSpPr txBox="1"/>
      </xdr:nvSpPr>
      <xdr:spPr>
        <a:xfrm>
          <a:off x="2673428"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28600</xdr:rowOff>
    </xdr:from>
    <xdr:to>
      <xdr:col>10</xdr:col>
      <xdr:colOff>114300</xdr:colOff>
      <xdr:row>79</xdr:row>
      <xdr:rowOff>39508</xdr:rowOff>
    </xdr:to>
    <xdr:cxnSp macro="">
      <xdr:nvCxnSpPr>
        <xdr:cNvPr id="186" name="直線コネクタ 185"/>
        <xdr:cNvCxnSpPr/>
      </xdr:nvCxnSpPr>
      <xdr:spPr>
        <a:xfrm flipV="1">
          <a:off x="1130300" y="1357315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132824</xdr:rowOff>
    </xdr:from>
    <xdr:to>
      <xdr:col>24</xdr:col>
      <xdr:colOff>114300</xdr:colOff>
      <xdr:row>79</xdr:row>
      <xdr:rowOff>62974</xdr:rowOff>
    </xdr:to>
    <xdr:sp macro="" textlink="">
      <xdr:nvSpPr>
        <xdr:cNvPr id="196" name="楕円 195"/>
        <xdr:cNvSpPr/>
      </xdr:nvSpPr>
      <xdr:spPr>
        <a:xfrm>
          <a:off x="4584700" y="13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47751</xdr:rowOff>
    </xdr:from>
    <xdr:ext cx="469744" cy="259045"/>
    <xdr:sp macro="" textlink="">
      <xdr:nvSpPr>
        <xdr:cNvPr id="197" name="維持補修費該当値テキスト"/>
        <xdr:cNvSpPr txBox="1"/>
      </xdr:nvSpPr>
      <xdr:spPr>
        <a:xfrm>
          <a:off x="4686300" y="1342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127763</xdr:rowOff>
    </xdr:from>
    <xdr:to>
      <xdr:col>20</xdr:col>
      <xdr:colOff>38100</xdr:colOff>
      <xdr:row>79</xdr:row>
      <xdr:rowOff>57913</xdr:rowOff>
    </xdr:to>
    <xdr:sp macro="" textlink="">
      <xdr:nvSpPr>
        <xdr:cNvPr id="198" name="楕円 197"/>
        <xdr:cNvSpPr/>
      </xdr:nvSpPr>
      <xdr:spPr>
        <a:xfrm>
          <a:off x="3746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49040</xdr:rowOff>
    </xdr:from>
    <xdr:ext cx="469744" cy="259045"/>
    <xdr:sp macro="" textlink="">
      <xdr:nvSpPr>
        <xdr:cNvPr id="199" name="テキスト ボックス 198"/>
        <xdr:cNvSpPr txBox="1"/>
      </xdr:nvSpPr>
      <xdr:spPr>
        <a:xfrm>
          <a:off x="3562428" y="1359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144483</xdr:rowOff>
    </xdr:from>
    <xdr:to>
      <xdr:col>15</xdr:col>
      <xdr:colOff>101600</xdr:colOff>
      <xdr:row>79</xdr:row>
      <xdr:rowOff>74633</xdr:rowOff>
    </xdr:to>
    <xdr:sp macro="" textlink="">
      <xdr:nvSpPr>
        <xdr:cNvPr id="200" name="楕円 199"/>
        <xdr:cNvSpPr/>
      </xdr:nvSpPr>
      <xdr:spPr>
        <a:xfrm>
          <a:off x="2857500" y="13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65760</xdr:rowOff>
    </xdr:from>
    <xdr:ext cx="469744" cy="259045"/>
    <xdr:sp macro="" textlink="">
      <xdr:nvSpPr>
        <xdr:cNvPr id="201" name="テキスト ボックス 200"/>
        <xdr:cNvSpPr txBox="1"/>
      </xdr:nvSpPr>
      <xdr:spPr>
        <a:xfrm>
          <a:off x="2673428" y="1361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149250</xdr:rowOff>
    </xdr:from>
    <xdr:to>
      <xdr:col>10</xdr:col>
      <xdr:colOff>165100</xdr:colOff>
      <xdr:row>79</xdr:row>
      <xdr:rowOff>79400</xdr:rowOff>
    </xdr:to>
    <xdr:sp macro="" textlink="">
      <xdr:nvSpPr>
        <xdr:cNvPr id="202" name="楕円 201"/>
        <xdr:cNvSpPr/>
      </xdr:nvSpPr>
      <xdr:spPr>
        <a:xfrm>
          <a:off x="1968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70527</xdr:rowOff>
    </xdr:from>
    <xdr:ext cx="469744" cy="259045"/>
    <xdr:sp macro="" textlink="">
      <xdr:nvSpPr>
        <xdr:cNvPr id="203" name="テキスト ボックス 202"/>
        <xdr:cNvSpPr txBox="1"/>
      </xdr:nvSpPr>
      <xdr:spPr>
        <a:xfrm>
          <a:off x="1784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160158</xdr:rowOff>
    </xdr:from>
    <xdr:to>
      <xdr:col>6</xdr:col>
      <xdr:colOff>38100</xdr:colOff>
      <xdr:row>79</xdr:row>
      <xdr:rowOff>90308</xdr:rowOff>
    </xdr:to>
    <xdr:sp macro="" textlink="">
      <xdr:nvSpPr>
        <xdr:cNvPr id="204" name="楕円 203"/>
        <xdr:cNvSpPr/>
      </xdr:nvSpPr>
      <xdr:spPr>
        <a:xfrm>
          <a:off x="1079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81435</xdr:rowOff>
    </xdr:from>
    <xdr:ext cx="469744" cy="259045"/>
    <xdr:sp macro="" textlink="">
      <xdr:nvSpPr>
        <xdr:cNvPr id="205" name="テキスト ボックス 204"/>
        <xdr:cNvSpPr txBox="1"/>
      </xdr:nvSpPr>
      <xdr:spPr>
        <a:xfrm>
          <a:off x="895428"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109068</xdr:rowOff>
    </xdr:from>
    <xdr:to>
      <xdr:col>24</xdr:col>
      <xdr:colOff>63500</xdr:colOff>
      <xdr:row>94</xdr:row>
      <xdr:rowOff>127109</xdr:rowOff>
    </xdr:to>
    <xdr:cxnSp macro="">
      <xdr:nvCxnSpPr>
        <xdr:cNvPr id="235" name="直線コネクタ 234"/>
        <xdr:cNvCxnSpPr/>
      </xdr:nvCxnSpPr>
      <xdr:spPr>
        <a:xfrm flipV="1">
          <a:off x="3797300" y="16225368"/>
          <a:ext cx="8382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127109</xdr:rowOff>
    </xdr:from>
    <xdr:to>
      <xdr:col>19</xdr:col>
      <xdr:colOff>177800</xdr:colOff>
      <xdr:row>95</xdr:row>
      <xdr:rowOff>44165</xdr:rowOff>
    </xdr:to>
    <xdr:cxnSp macro="">
      <xdr:nvCxnSpPr>
        <xdr:cNvPr id="238" name="直線コネクタ 237"/>
        <xdr:cNvCxnSpPr/>
      </xdr:nvCxnSpPr>
      <xdr:spPr>
        <a:xfrm flipV="1">
          <a:off x="2908300" y="16243409"/>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44165</xdr:rowOff>
    </xdr:from>
    <xdr:to>
      <xdr:col>15</xdr:col>
      <xdr:colOff>50800</xdr:colOff>
      <xdr:row>95</xdr:row>
      <xdr:rowOff>45383</xdr:rowOff>
    </xdr:to>
    <xdr:cxnSp macro="">
      <xdr:nvCxnSpPr>
        <xdr:cNvPr id="241" name="直線コネクタ 240"/>
        <xdr:cNvCxnSpPr/>
      </xdr:nvCxnSpPr>
      <xdr:spPr>
        <a:xfrm flipV="1">
          <a:off x="2019300" y="16331915"/>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15805</xdr:rowOff>
    </xdr:from>
    <xdr:to>
      <xdr:col>15</xdr:col>
      <xdr:colOff>101600</xdr:colOff>
      <xdr:row>94</xdr:row>
      <xdr:rowOff>117405</xdr:rowOff>
    </xdr:to>
    <xdr:sp macro="" textlink="">
      <xdr:nvSpPr>
        <xdr:cNvPr id="242" name="フローチャート: 判断 241"/>
        <xdr:cNvSpPr/>
      </xdr:nvSpPr>
      <xdr:spPr>
        <a:xfrm>
          <a:off x="2857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133932</xdr:rowOff>
    </xdr:from>
    <xdr:ext cx="534377" cy="259045"/>
    <xdr:sp macro="" textlink="">
      <xdr:nvSpPr>
        <xdr:cNvPr id="243" name="テキスト ボックス 242"/>
        <xdr:cNvSpPr txBox="1"/>
      </xdr:nvSpPr>
      <xdr:spPr>
        <a:xfrm>
          <a:off x="2641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45383</xdr:rowOff>
    </xdr:from>
    <xdr:to>
      <xdr:col>10</xdr:col>
      <xdr:colOff>114300</xdr:colOff>
      <xdr:row>95</xdr:row>
      <xdr:rowOff>160826</xdr:rowOff>
    </xdr:to>
    <xdr:cxnSp macro="">
      <xdr:nvCxnSpPr>
        <xdr:cNvPr id="244" name="直線コネクタ 243"/>
        <xdr:cNvCxnSpPr/>
      </xdr:nvCxnSpPr>
      <xdr:spPr>
        <a:xfrm flipV="1">
          <a:off x="1130300" y="1633313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58268</xdr:rowOff>
    </xdr:from>
    <xdr:to>
      <xdr:col>24</xdr:col>
      <xdr:colOff>114300</xdr:colOff>
      <xdr:row>94</xdr:row>
      <xdr:rowOff>159868</xdr:rowOff>
    </xdr:to>
    <xdr:sp macro="" textlink="">
      <xdr:nvSpPr>
        <xdr:cNvPr id="254" name="楕円 253"/>
        <xdr:cNvSpPr/>
      </xdr:nvSpPr>
      <xdr:spPr>
        <a:xfrm>
          <a:off x="458470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81145</xdr:rowOff>
    </xdr:from>
    <xdr:ext cx="534377" cy="259045"/>
    <xdr:sp macro="" textlink="">
      <xdr:nvSpPr>
        <xdr:cNvPr id="255" name="扶助費該当値テキスト"/>
        <xdr:cNvSpPr txBox="1"/>
      </xdr:nvSpPr>
      <xdr:spPr>
        <a:xfrm>
          <a:off x="4686300" y="160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76309</xdr:rowOff>
    </xdr:from>
    <xdr:to>
      <xdr:col>20</xdr:col>
      <xdr:colOff>38100</xdr:colOff>
      <xdr:row>95</xdr:row>
      <xdr:rowOff>6459</xdr:rowOff>
    </xdr:to>
    <xdr:sp macro="" textlink="">
      <xdr:nvSpPr>
        <xdr:cNvPr id="256" name="楕円 255"/>
        <xdr:cNvSpPr/>
      </xdr:nvSpPr>
      <xdr:spPr>
        <a:xfrm>
          <a:off x="3746500" y="161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22986</xdr:rowOff>
    </xdr:from>
    <xdr:ext cx="534377" cy="259045"/>
    <xdr:sp macro="" textlink="">
      <xdr:nvSpPr>
        <xdr:cNvPr id="257" name="テキスト ボックス 256"/>
        <xdr:cNvSpPr txBox="1"/>
      </xdr:nvSpPr>
      <xdr:spPr>
        <a:xfrm>
          <a:off x="3530111" y="159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164815</xdr:rowOff>
    </xdr:from>
    <xdr:to>
      <xdr:col>15</xdr:col>
      <xdr:colOff>101600</xdr:colOff>
      <xdr:row>95</xdr:row>
      <xdr:rowOff>94965</xdr:rowOff>
    </xdr:to>
    <xdr:sp macro="" textlink="">
      <xdr:nvSpPr>
        <xdr:cNvPr id="258" name="楕円 257"/>
        <xdr:cNvSpPr/>
      </xdr:nvSpPr>
      <xdr:spPr>
        <a:xfrm>
          <a:off x="28575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86092</xdr:rowOff>
    </xdr:from>
    <xdr:ext cx="534377" cy="259045"/>
    <xdr:sp macro="" textlink="">
      <xdr:nvSpPr>
        <xdr:cNvPr id="259" name="テキスト ボックス 258"/>
        <xdr:cNvSpPr txBox="1"/>
      </xdr:nvSpPr>
      <xdr:spPr>
        <a:xfrm>
          <a:off x="2641111" y="163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166033</xdr:rowOff>
    </xdr:from>
    <xdr:to>
      <xdr:col>10</xdr:col>
      <xdr:colOff>165100</xdr:colOff>
      <xdr:row>95</xdr:row>
      <xdr:rowOff>96183</xdr:rowOff>
    </xdr:to>
    <xdr:sp macro="" textlink="">
      <xdr:nvSpPr>
        <xdr:cNvPr id="260" name="楕円 259"/>
        <xdr:cNvSpPr/>
      </xdr:nvSpPr>
      <xdr:spPr>
        <a:xfrm>
          <a:off x="1968500" y="16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87310</xdr:rowOff>
    </xdr:from>
    <xdr:ext cx="534377" cy="259045"/>
    <xdr:sp macro="" textlink="">
      <xdr:nvSpPr>
        <xdr:cNvPr id="261" name="テキスト ボックス 260"/>
        <xdr:cNvSpPr txBox="1"/>
      </xdr:nvSpPr>
      <xdr:spPr>
        <a:xfrm>
          <a:off x="1752111" y="163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110026</xdr:rowOff>
    </xdr:from>
    <xdr:to>
      <xdr:col>6</xdr:col>
      <xdr:colOff>38100</xdr:colOff>
      <xdr:row>96</xdr:row>
      <xdr:rowOff>40176</xdr:rowOff>
    </xdr:to>
    <xdr:sp macro="" textlink="">
      <xdr:nvSpPr>
        <xdr:cNvPr id="262" name="楕円 261"/>
        <xdr:cNvSpPr/>
      </xdr:nvSpPr>
      <xdr:spPr>
        <a:xfrm>
          <a:off x="1079500" y="163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31303</xdr:rowOff>
    </xdr:from>
    <xdr:ext cx="534377" cy="259045"/>
    <xdr:sp macro="" textlink="">
      <xdr:nvSpPr>
        <xdr:cNvPr id="263" name="テキスト ボックス 262"/>
        <xdr:cNvSpPr txBox="1"/>
      </xdr:nvSpPr>
      <xdr:spPr>
        <a:xfrm>
          <a:off x="863111" y="164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30117</xdr:rowOff>
    </xdr:from>
    <xdr:to>
      <xdr:col>55</xdr:col>
      <xdr:colOff>0</xdr:colOff>
      <xdr:row>36</xdr:row>
      <xdr:rowOff>51110</xdr:rowOff>
    </xdr:to>
    <xdr:cxnSp macro="">
      <xdr:nvCxnSpPr>
        <xdr:cNvPr id="292" name="直線コネクタ 291"/>
        <xdr:cNvCxnSpPr/>
      </xdr:nvCxnSpPr>
      <xdr:spPr>
        <a:xfrm flipV="1">
          <a:off x="9639300" y="6202317"/>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13483</xdr:rowOff>
    </xdr:from>
    <xdr:to>
      <xdr:col>50</xdr:col>
      <xdr:colOff>114300</xdr:colOff>
      <xdr:row>36</xdr:row>
      <xdr:rowOff>51110</xdr:rowOff>
    </xdr:to>
    <xdr:cxnSp macro="">
      <xdr:nvCxnSpPr>
        <xdr:cNvPr id="295" name="直線コネクタ 294"/>
        <xdr:cNvCxnSpPr/>
      </xdr:nvCxnSpPr>
      <xdr:spPr>
        <a:xfrm>
          <a:off x="8750300" y="6185683"/>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13483</xdr:rowOff>
    </xdr:from>
    <xdr:to>
      <xdr:col>45</xdr:col>
      <xdr:colOff>177800</xdr:colOff>
      <xdr:row>36</xdr:row>
      <xdr:rowOff>40526</xdr:rowOff>
    </xdr:to>
    <xdr:cxnSp macro="">
      <xdr:nvCxnSpPr>
        <xdr:cNvPr id="298" name="直線コネクタ 297"/>
        <xdr:cNvCxnSpPr/>
      </xdr:nvCxnSpPr>
      <xdr:spPr>
        <a:xfrm flipV="1">
          <a:off x="7861300" y="6185683"/>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9" name="フローチャート: 判断 298"/>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300" name="テキスト ボックス 299"/>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28768</xdr:rowOff>
    </xdr:from>
    <xdr:to>
      <xdr:col>41</xdr:col>
      <xdr:colOff>50800</xdr:colOff>
      <xdr:row>36</xdr:row>
      <xdr:rowOff>40526</xdr:rowOff>
    </xdr:to>
    <xdr:cxnSp macro="">
      <xdr:nvCxnSpPr>
        <xdr:cNvPr id="301" name="直線コネクタ 300"/>
        <xdr:cNvCxnSpPr/>
      </xdr:nvCxnSpPr>
      <xdr:spPr>
        <a:xfrm>
          <a:off x="6972300" y="6200968"/>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3" name="テキスト ボックス 302"/>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5" name="テキスト ボックス 304"/>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150767</xdr:rowOff>
    </xdr:from>
    <xdr:to>
      <xdr:col>55</xdr:col>
      <xdr:colOff>50800</xdr:colOff>
      <xdr:row>36</xdr:row>
      <xdr:rowOff>80917</xdr:rowOff>
    </xdr:to>
    <xdr:sp macro="" textlink="">
      <xdr:nvSpPr>
        <xdr:cNvPr id="311" name="楕円 310"/>
        <xdr:cNvSpPr/>
      </xdr:nvSpPr>
      <xdr:spPr>
        <a:xfrm>
          <a:off x="10426700" y="61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2194</xdr:rowOff>
    </xdr:from>
    <xdr:ext cx="534377" cy="259045"/>
    <xdr:sp macro="" textlink="">
      <xdr:nvSpPr>
        <xdr:cNvPr id="312" name="補助費等該当値テキスト"/>
        <xdr:cNvSpPr txBox="1"/>
      </xdr:nvSpPr>
      <xdr:spPr>
        <a:xfrm>
          <a:off x="10528300" y="60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310</xdr:rowOff>
    </xdr:from>
    <xdr:to>
      <xdr:col>50</xdr:col>
      <xdr:colOff>165100</xdr:colOff>
      <xdr:row>36</xdr:row>
      <xdr:rowOff>101910</xdr:rowOff>
    </xdr:to>
    <xdr:sp macro="" textlink="">
      <xdr:nvSpPr>
        <xdr:cNvPr id="313" name="楕円 312"/>
        <xdr:cNvSpPr/>
      </xdr:nvSpPr>
      <xdr:spPr>
        <a:xfrm>
          <a:off x="9588500" y="61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118437</xdr:rowOff>
    </xdr:from>
    <xdr:ext cx="534377" cy="259045"/>
    <xdr:sp macro="" textlink="">
      <xdr:nvSpPr>
        <xdr:cNvPr id="314" name="テキスト ボックス 313"/>
        <xdr:cNvSpPr txBox="1"/>
      </xdr:nvSpPr>
      <xdr:spPr>
        <a:xfrm>
          <a:off x="9372111" y="59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134133</xdr:rowOff>
    </xdr:from>
    <xdr:to>
      <xdr:col>46</xdr:col>
      <xdr:colOff>38100</xdr:colOff>
      <xdr:row>36</xdr:row>
      <xdr:rowOff>64283</xdr:rowOff>
    </xdr:to>
    <xdr:sp macro="" textlink="">
      <xdr:nvSpPr>
        <xdr:cNvPr id="315" name="楕円 314"/>
        <xdr:cNvSpPr/>
      </xdr:nvSpPr>
      <xdr:spPr>
        <a:xfrm>
          <a:off x="8699500" y="61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80810</xdr:rowOff>
    </xdr:from>
    <xdr:ext cx="534377" cy="259045"/>
    <xdr:sp macro="" textlink="">
      <xdr:nvSpPr>
        <xdr:cNvPr id="316" name="テキスト ボックス 315"/>
        <xdr:cNvSpPr txBox="1"/>
      </xdr:nvSpPr>
      <xdr:spPr>
        <a:xfrm>
          <a:off x="8483111" y="59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161176</xdr:rowOff>
    </xdr:from>
    <xdr:to>
      <xdr:col>41</xdr:col>
      <xdr:colOff>101600</xdr:colOff>
      <xdr:row>36</xdr:row>
      <xdr:rowOff>91326</xdr:rowOff>
    </xdr:to>
    <xdr:sp macro="" textlink="">
      <xdr:nvSpPr>
        <xdr:cNvPr id="317" name="楕円 316"/>
        <xdr:cNvSpPr/>
      </xdr:nvSpPr>
      <xdr:spPr>
        <a:xfrm>
          <a:off x="7810500" y="61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107853</xdr:rowOff>
    </xdr:from>
    <xdr:ext cx="534377" cy="259045"/>
    <xdr:sp macro="" textlink="">
      <xdr:nvSpPr>
        <xdr:cNvPr id="318" name="テキスト ボックス 317"/>
        <xdr:cNvSpPr txBox="1"/>
      </xdr:nvSpPr>
      <xdr:spPr>
        <a:xfrm>
          <a:off x="7594111" y="59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149418</xdr:rowOff>
    </xdr:from>
    <xdr:to>
      <xdr:col>36</xdr:col>
      <xdr:colOff>165100</xdr:colOff>
      <xdr:row>36</xdr:row>
      <xdr:rowOff>79568</xdr:rowOff>
    </xdr:to>
    <xdr:sp macro="" textlink="">
      <xdr:nvSpPr>
        <xdr:cNvPr id="319" name="楕円 318"/>
        <xdr:cNvSpPr/>
      </xdr:nvSpPr>
      <xdr:spPr>
        <a:xfrm>
          <a:off x="6921500" y="61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96095</xdr:rowOff>
    </xdr:from>
    <xdr:ext cx="534377" cy="259045"/>
    <xdr:sp macro="" textlink="">
      <xdr:nvSpPr>
        <xdr:cNvPr id="320" name="テキスト ボックス 319"/>
        <xdr:cNvSpPr txBox="1"/>
      </xdr:nvSpPr>
      <xdr:spPr>
        <a:xfrm>
          <a:off x="6705111" y="59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11052</xdr:rowOff>
    </xdr:from>
    <xdr:to>
      <xdr:col>55</xdr:col>
      <xdr:colOff>0</xdr:colOff>
      <xdr:row>59</xdr:row>
      <xdr:rowOff>13261</xdr:rowOff>
    </xdr:to>
    <xdr:cxnSp macro="">
      <xdr:nvCxnSpPr>
        <xdr:cNvPr id="351" name="直線コネクタ 350"/>
        <xdr:cNvCxnSpPr/>
      </xdr:nvCxnSpPr>
      <xdr:spPr>
        <a:xfrm flipV="1">
          <a:off x="9639300" y="10126602"/>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13261</xdr:rowOff>
    </xdr:from>
    <xdr:to>
      <xdr:col>50</xdr:col>
      <xdr:colOff>114300</xdr:colOff>
      <xdr:row>59</xdr:row>
      <xdr:rowOff>20015</xdr:rowOff>
    </xdr:to>
    <xdr:cxnSp macro="">
      <xdr:nvCxnSpPr>
        <xdr:cNvPr id="354" name="直線コネクタ 353"/>
        <xdr:cNvCxnSpPr/>
      </xdr:nvCxnSpPr>
      <xdr:spPr>
        <a:xfrm flipV="1">
          <a:off x="8750300" y="10128811"/>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164247</xdr:rowOff>
    </xdr:from>
    <xdr:to>
      <xdr:col>45</xdr:col>
      <xdr:colOff>177800</xdr:colOff>
      <xdr:row>59</xdr:row>
      <xdr:rowOff>20015</xdr:rowOff>
    </xdr:to>
    <xdr:cxnSp macro="">
      <xdr:nvCxnSpPr>
        <xdr:cNvPr id="357" name="直線コネクタ 356"/>
        <xdr:cNvCxnSpPr/>
      </xdr:nvCxnSpPr>
      <xdr:spPr>
        <a:xfrm>
          <a:off x="7861300" y="10108347"/>
          <a:ext cx="889000" cy="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75880</xdr:rowOff>
    </xdr:from>
    <xdr:to>
      <xdr:col>46</xdr:col>
      <xdr:colOff>38100</xdr:colOff>
      <xdr:row>59</xdr:row>
      <xdr:rowOff>6030</xdr:rowOff>
    </xdr:to>
    <xdr:sp macro="" textlink="">
      <xdr:nvSpPr>
        <xdr:cNvPr id="358" name="フローチャート: 判断 357"/>
        <xdr:cNvSpPr/>
      </xdr:nvSpPr>
      <xdr:spPr>
        <a:xfrm>
          <a:off x="8699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22557</xdr:rowOff>
    </xdr:from>
    <xdr:ext cx="534377" cy="259045"/>
    <xdr:sp macro="" textlink="">
      <xdr:nvSpPr>
        <xdr:cNvPr id="359" name="テキスト ボックス 358"/>
        <xdr:cNvSpPr txBox="1"/>
      </xdr:nvSpPr>
      <xdr:spPr>
        <a:xfrm>
          <a:off x="8483111" y="9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164247</xdr:rowOff>
    </xdr:from>
    <xdr:to>
      <xdr:col>41</xdr:col>
      <xdr:colOff>50800</xdr:colOff>
      <xdr:row>59</xdr:row>
      <xdr:rowOff>13367</xdr:rowOff>
    </xdr:to>
    <xdr:cxnSp macro="">
      <xdr:nvCxnSpPr>
        <xdr:cNvPr id="360" name="直線コネクタ 359"/>
        <xdr:cNvCxnSpPr/>
      </xdr:nvCxnSpPr>
      <xdr:spPr>
        <a:xfrm flipV="1">
          <a:off x="6972300" y="10108347"/>
          <a:ext cx="889000" cy="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131702</xdr:rowOff>
    </xdr:from>
    <xdr:to>
      <xdr:col>55</xdr:col>
      <xdr:colOff>50800</xdr:colOff>
      <xdr:row>59</xdr:row>
      <xdr:rowOff>61852</xdr:rowOff>
    </xdr:to>
    <xdr:sp macro="" textlink="">
      <xdr:nvSpPr>
        <xdr:cNvPr id="370" name="楕円 369"/>
        <xdr:cNvSpPr/>
      </xdr:nvSpPr>
      <xdr:spPr>
        <a:xfrm>
          <a:off x="10426700" y="100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133911</xdr:rowOff>
    </xdr:from>
    <xdr:to>
      <xdr:col>50</xdr:col>
      <xdr:colOff>165100</xdr:colOff>
      <xdr:row>59</xdr:row>
      <xdr:rowOff>64061</xdr:rowOff>
    </xdr:to>
    <xdr:sp macro="" textlink="">
      <xdr:nvSpPr>
        <xdr:cNvPr id="372" name="楕円 371"/>
        <xdr:cNvSpPr/>
      </xdr:nvSpPr>
      <xdr:spPr>
        <a:xfrm>
          <a:off x="9588500" y="100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55188</xdr:rowOff>
    </xdr:from>
    <xdr:ext cx="534377" cy="259045"/>
    <xdr:sp macro="" textlink="">
      <xdr:nvSpPr>
        <xdr:cNvPr id="373" name="テキスト ボックス 372"/>
        <xdr:cNvSpPr txBox="1"/>
      </xdr:nvSpPr>
      <xdr:spPr>
        <a:xfrm>
          <a:off x="9372111" y="10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140665</xdr:rowOff>
    </xdr:from>
    <xdr:to>
      <xdr:col>46</xdr:col>
      <xdr:colOff>38100</xdr:colOff>
      <xdr:row>59</xdr:row>
      <xdr:rowOff>70815</xdr:rowOff>
    </xdr:to>
    <xdr:sp macro="" textlink="">
      <xdr:nvSpPr>
        <xdr:cNvPr id="374" name="楕円 373"/>
        <xdr:cNvSpPr/>
      </xdr:nvSpPr>
      <xdr:spPr>
        <a:xfrm>
          <a:off x="8699500" y="100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61942</xdr:rowOff>
    </xdr:from>
    <xdr:ext cx="534377" cy="259045"/>
    <xdr:sp macro="" textlink="">
      <xdr:nvSpPr>
        <xdr:cNvPr id="375" name="テキスト ボックス 374"/>
        <xdr:cNvSpPr txBox="1"/>
      </xdr:nvSpPr>
      <xdr:spPr>
        <a:xfrm>
          <a:off x="8483111" y="101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113447</xdr:rowOff>
    </xdr:from>
    <xdr:to>
      <xdr:col>41</xdr:col>
      <xdr:colOff>101600</xdr:colOff>
      <xdr:row>59</xdr:row>
      <xdr:rowOff>43597</xdr:rowOff>
    </xdr:to>
    <xdr:sp macro="" textlink="">
      <xdr:nvSpPr>
        <xdr:cNvPr id="376" name="楕円 375"/>
        <xdr:cNvSpPr/>
      </xdr:nvSpPr>
      <xdr:spPr>
        <a:xfrm>
          <a:off x="7810500" y="100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34724</xdr:rowOff>
    </xdr:from>
    <xdr:ext cx="534377" cy="259045"/>
    <xdr:sp macro="" textlink="">
      <xdr:nvSpPr>
        <xdr:cNvPr id="377" name="テキスト ボックス 376"/>
        <xdr:cNvSpPr txBox="1"/>
      </xdr:nvSpPr>
      <xdr:spPr>
        <a:xfrm>
          <a:off x="7594111" y="1015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134017</xdr:rowOff>
    </xdr:from>
    <xdr:to>
      <xdr:col>36</xdr:col>
      <xdr:colOff>165100</xdr:colOff>
      <xdr:row>59</xdr:row>
      <xdr:rowOff>64167</xdr:rowOff>
    </xdr:to>
    <xdr:sp macro="" textlink="">
      <xdr:nvSpPr>
        <xdr:cNvPr id="378" name="楕円 377"/>
        <xdr:cNvSpPr/>
      </xdr:nvSpPr>
      <xdr:spPr>
        <a:xfrm>
          <a:off x="6921500" y="100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55294</xdr:rowOff>
    </xdr:from>
    <xdr:ext cx="534377" cy="259045"/>
    <xdr:sp macro="" textlink="">
      <xdr:nvSpPr>
        <xdr:cNvPr id="379" name="テキスト ボックス 378"/>
        <xdr:cNvSpPr txBox="1"/>
      </xdr:nvSpPr>
      <xdr:spPr>
        <a:xfrm>
          <a:off x="6705111" y="101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29674</xdr:rowOff>
    </xdr:from>
    <xdr:to>
      <xdr:col>55</xdr:col>
      <xdr:colOff>0</xdr:colOff>
      <xdr:row>79</xdr:row>
      <xdr:rowOff>29973</xdr:rowOff>
    </xdr:to>
    <xdr:cxnSp macro="">
      <xdr:nvCxnSpPr>
        <xdr:cNvPr id="408" name="直線コネクタ 407"/>
        <xdr:cNvCxnSpPr/>
      </xdr:nvCxnSpPr>
      <xdr:spPr>
        <a:xfrm flipV="1">
          <a:off x="9639300" y="13574224"/>
          <a:ext cx="8382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17309</xdr:rowOff>
    </xdr:from>
    <xdr:to>
      <xdr:col>50</xdr:col>
      <xdr:colOff>114300</xdr:colOff>
      <xdr:row>79</xdr:row>
      <xdr:rowOff>29973</xdr:rowOff>
    </xdr:to>
    <xdr:cxnSp macro="">
      <xdr:nvCxnSpPr>
        <xdr:cNvPr id="411" name="直線コネクタ 410"/>
        <xdr:cNvCxnSpPr/>
      </xdr:nvCxnSpPr>
      <xdr:spPr>
        <a:xfrm>
          <a:off x="8750300" y="13561859"/>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17309</xdr:rowOff>
    </xdr:from>
    <xdr:to>
      <xdr:col>45</xdr:col>
      <xdr:colOff>177800</xdr:colOff>
      <xdr:row>79</xdr:row>
      <xdr:rowOff>17566</xdr:rowOff>
    </xdr:to>
    <xdr:cxnSp macro="">
      <xdr:nvCxnSpPr>
        <xdr:cNvPr id="414" name="直線コネクタ 413"/>
        <xdr:cNvCxnSpPr/>
      </xdr:nvCxnSpPr>
      <xdr:spPr>
        <a:xfrm flipV="1">
          <a:off x="7861300" y="13561859"/>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74371</xdr:rowOff>
    </xdr:from>
    <xdr:to>
      <xdr:col>46</xdr:col>
      <xdr:colOff>38100</xdr:colOff>
      <xdr:row>79</xdr:row>
      <xdr:rowOff>4521</xdr:rowOff>
    </xdr:to>
    <xdr:sp macro="" textlink="">
      <xdr:nvSpPr>
        <xdr:cNvPr id="415" name="フローチャート: 判断 414"/>
        <xdr:cNvSpPr/>
      </xdr:nvSpPr>
      <xdr:spPr>
        <a:xfrm>
          <a:off x="8699500" y="1344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21048</xdr:rowOff>
    </xdr:from>
    <xdr:ext cx="534377" cy="259045"/>
    <xdr:sp macro="" textlink="">
      <xdr:nvSpPr>
        <xdr:cNvPr id="416" name="テキスト ボックス 415"/>
        <xdr:cNvSpPr txBox="1"/>
      </xdr:nvSpPr>
      <xdr:spPr>
        <a:xfrm>
          <a:off x="8483111" y="132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150324</xdr:rowOff>
    </xdr:from>
    <xdr:to>
      <xdr:col>55</xdr:col>
      <xdr:colOff>50800</xdr:colOff>
      <xdr:row>79</xdr:row>
      <xdr:rowOff>80474</xdr:rowOff>
    </xdr:to>
    <xdr:sp macro="" textlink="">
      <xdr:nvSpPr>
        <xdr:cNvPr id="424" name="楕円 423"/>
        <xdr:cNvSpPr/>
      </xdr:nvSpPr>
      <xdr:spPr>
        <a:xfrm>
          <a:off x="10426700" y="135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150623</xdr:rowOff>
    </xdr:from>
    <xdr:to>
      <xdr:col>50</xdr:col>
      <xdr:colOff>165100</xdr:colOff>
      <xdr:row>79</xdr:row>
      <xdr:rowOff>80773</xdr:rowOff>
    </xdr:to>
    <xdr:sp macro="" textlink="">
      <xdr:nvSpPr>
        <xdr:cNvPr id="426" name="楕円 425"/>
        <xdr:cNvSpPr/>
      </xdr:nvSpPr>
      <xdr:spPr>
        <a:xfrm>
          <a:off x="9588500" y="135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71900</xdr:rowOff>
    </xdr:from>
    <xdr:ext cx="469744" cy="259045"/>
    <xdr:sp macro="" textlink="">
      <xdr:nvSpPr>
        <xdr:cNvPr id="427" name="テキスト ボックス 426"/>
        <xdr:cNvSpPr txBox="1"/>
      </xdr:nvSpPr>
      <xdr:spPr>
        <a:xfrm>
          <a:off x="9404428" y="136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137959</xdr:rowOff>
    </xdr:from>
    <xdr:to>
      <xdr:col>46</xdr:col>
      <xdr:colOff>38100</xdr:colOff>
      <xdr:row>79</xdr:row>
      <xdr:rowOff>68109</xdr:rowOff>
    </xdr:to>
    <xdr:sp macro="" textlink="">
      <xdr:nvSpPr>
        <xdr:cNvPr id="428" name="楕円 427"/>
        <xdr:cNvSpPr/>
      </xdr:nvSpPr>
      <xdr:spPr>
        <a:xfrm>
          <a:off x="8699500" y="135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59236</xdr:rowOff>
    </xdr:from>
    <xdr:ext cx="534377" cy="259045"/>
    <xdr:sp macro="" textlink="">
      <xdr:nvSpPr>
        <xdr:cNvPr id="429" name="テキスト ボックス 428"/>
        <xdr:cNvSpPr txBox="1"/>
      </xdr:nvSpPr>
      <xdr:spPr>
        <a:xfrm>
          <a:off x="8483111" y="136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138216</xdr:rowOff>
    </xdr:from>
    <xdr:to>
      <xdr:col>41</xdr:col>
      <xdr:colOff>101600</xdr:colOff>
      <xdr:row>79</xdr:row>
      <xdr:rowOff>68366</xdr:rowOff>
    </xdr:to>
    <xdr:sp macro="" textlink="">
      <xdr:nvSpPr>
        <xdr:cNvPr id="430" name="楕円 429"/>
        <xdr:cNvSpPr/>
      </xdr:nvSpPr>
      <xdr:spPr>
        <a:xfrm>
          <a:off x="7810500" y="135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59493</xdr:rowOff>
    </xdr:from>
    <xdr:ext cx="534377" cy="259045"/>
    <xdr:sp macro="" textlink="">
      <xdr:nvSpPr>
        <xdr:cNvPr id="431" name="テキスト ボックス 430"/>
        <xdr:cNvSpPr txBox="1"/>
      </xdr:nvSpPr>
      <xdr:spPr>
        <a:xfrm>
          <a:off x="7594111" y="136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96762</xdr:rowOff>
    </xdr:from>
    <xdr:to>
      <xdr:col>55</xdr:col>
      <xdr:colOff>0</xdr:colOff>
      <xdr:row>96</xdr:row>
      <xdr:rowOff>122022</xdr:rowOff>
    </xdr:to>
    <xdr:cxnSp macro="">
      <xdr:nvCxnSpPr>
        <xdr:cNvPr id="460" name="直線コネクタ 459"/>
        <xdr:cNvCxnSpPr/>
      </xdr:nvCxnSpPr>
      <xdr:spPr>
        <a:xfrm flipV="1">
          <a:off x="9639300" y="16555962"/>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122022</xdr:rowOff>
    </xdr:from>
    <xdr:to>
      <xdr:col>50</xdr:col>
      <xdr:colOff>114300</xdr:colOff>
      <xdr:row>97</xdr:row>
      <xdr:rowOff>106693</xdr:rowOff>
    </xdr:to>
    <xdr:cxnSp macro="">
      <xdr:nvCxnSpPr>
        <xdr:cNvPr id="463" name="直線コネクタ 462"/>
        <xdr:cNvCxnSpPr/>
      </xdr:nvCxnSpPr>
      <xdr:spPr>
        <a:xfrm flipV="1">
          <a:off x="8750300" y="16581222"/>
          <a:ext cx="889000" cy="1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58928</xdr:rowOff>
    </xdr:from>
    <xdr:to>
      <xdr:col>45</xdr:col>
      <xdr:colOff>177800</xdr:colOff>
      <xdr:row>97</xdr:row>
      <xdr:rowOff>106693</xdr:rowOff>
    </xdr:to>
    <xdr:cxnSp macro="">
      <xdr:nvCxnSpPr>
        <xdr:cNvPr id="466" name="直線コネクタ 465"/>
        <xdr:cNvCxnSpPr/>
      </xdr:nvCxnSpPr>
      <xdr:spPr>
        <a:xfrm>
          <a:off x="7861300" y="16518128"/>
          <a:ext cx="889000" cy="2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31038</xdr:rowOff>
    </xdr:from>
    <xdr:to>
      <xdr:col>46</xdr:col>
      <xdr:colOff>38100</xdr:colOff>
      <xdr:row>97</xdr:row>
      <xdr:rowOff>132638</xdr:rowOff>
    </xdr:to>
    <xdr:sp macro="" textlink="">
      <xdr:nvSpPr>
        <xdr:cNvPr id="467" name="フローチャート: 判断 466"/>
        <xdr:cNvSpPr/>
      </xdr:nvSpPr>
      <xdr:spPr>
        <a:xfrm>
          <a:off x="8699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149165</xdr:rowOff>
    </xdr:from>
    <xdr:ext cx="534377" cy="259045"/>
    <xdr:sp macro="" textlink="">
      <xdr:nvSpPr>
        <xdr:cNvPr id="468" name="テキスト ボックス 467"/>
        <xdr:cNvSpPr txBox="1"/>
      </xdr:nvSpPr>
      <xdr:spPr>
        <a:xfrm>
          <a:off x="8483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652</xdr:rowOff>
    </xdr:from>
    <xdr:ext cx="534377" cy="259045"/>
    <xdr:sp macro="" textlink="">
      <xdr:nvSpPr>
        <xdr:cNvPr id="470" name="テキスト ボックス 469"/>
        <xdr:cNvSpPr txBox="1"/>
      </xdr:nvSpPr>
      <xdr:spPr>
        <a:xfrm>
          <a:off x="7594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45962</xdr:rowOff>
    </xdr:from>
    <xdr:to>
      <xdr:col>55</xdr:col>
      <xdr:colOff>50800</xdr:colOff>
      <xdr:row>96</xdr:row>
      <xdr:rowOff>147562</xdr:rowOff>
    </xdr:to>
    <xdr:sp macro="" textlink="">
      <xdr:nvSpPr>
        <xdr:cNvPr id="476" name="楕円 475"/>
        <xdr:cNvSpPr/>
      </xdr:nvSpPr>
      <xdr:spPr>
        <a:xfrm>
          <a:off x="10426700" y="165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68839</xdr:rowOff>
    </xdr:from>
    <xdr:ext cx="534377" cy="259045"/>
    <xdr:sp macro="" textlink="">
      <xdr:nvSpPr>
        <xdr:cNvPr id="477" name="普通建設事業費 （ うち更新整備　）該当値テキスト"/>
        <xdr:cNvSpPr txBox="1"/>
      </xdr:nvSpPr>
      <xdr:spPr>
        <a:xfrm>
          <a:off x="10528300" y="16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71222</xdr:rowOff>
    </xdr:from>
    <xdr:to>
      <xdr:col>50</xdr:col>
      <xdr:colOff>165100</xdr:colOff>
      <xdr:row>97</xdr:row>
      <xdr:rowOff>1372</xdr:rowOff>
    </xdr:to>
    <xdr:sp macro="" textlink="">
      <xdr:nvSpPr>
        <xdr:cNvPr id="478" name="楕円 477"/>
        <xdr:cNvSpPr/>
      </xdr:nvSpPr>
      <xdr:spPr>
        <a:xfrm>
          <a:off x="9588500" y="165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17899</xdr:rowOff>
    </xdr:from>
    <xdr:ext cx="534377" cy="259045"/>
    <xdr:sp macro="" textlink="">
      <xdr:nvSpPr>
        <xdr:cNvPr id="479" name="テキスト ボックス 478"/>
        <xdr:cNvSpPr txBox="1"/>
      </xdr:nvSpPr>
      <xdr:spPr>
        <a:xfrm>
          <a:off x="9372111" y="163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55893</xdr:rowOff>
    </xdr:from>
    <xdr:to>
      <xdr:col>46</xdr:col>
      <xdr:colOff>38100</xdr:colOff>
      <xdr:row>97</xdr:row>
      <xdr:rowOff>157493</xdr:rowOff>
    </xdr:to>
    <xdr:sp macro="" textlink="">
      <xdr:nvSpPr>
        <xdr:cNvPr id="480" name="楕円 479"/>
        <xdr:cNvSpPr/>
      </xdr:nvSpPr>
      <xdr:spPr>
        <a:xfrm>
          <a:off x="8699500" y="166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148620</xdr:rowOff>
    </xdr:from>
    <xdr:ext cx="534377" cy="259045"/>
    <xdr:sp macro="" textlink="">
      <xdr:nvSpPr>
        <xdr:cNvPr id="481" name="テキスト ボックス 480"/>
        <xdr:cNvSpPr txBox="1"/>
      </xdr:nvSpPr>
      <xdr:spPr>
        <a:xfrm>
          <a:off x="8483111" y="167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8128</xdr:rowOff>
    </xdr:from>
    <xdr:to>
      <xdr:col>41</xdr:col>
      <xdr:colOff>101600</xdr:colOff>
      <xdr:row>96</xdr:row>
      <xdr:rowOff>109728</xdr:rowOff>
    </xdr:to>
    <xdr:sp macro="" textlink="">
      <xdr:nvSpPr>
        <xdr:cNvPr id="482" name="楕円 481"/>
        <xdr:cNvSpPr/>
      </xdr:nvSpPr>
      <xdr:spPr>
        <a:xfrm>
          <a:off x="7810500" y="16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126255</xdr:rowOff>
    </xdr:from>
    <xdr:ext cx="534377" cy="259045"/>
    <xdr:sp macro="" textlink="">
      <xdr:nvSpPr>
        <xdr:cNvPr id="483" name="テキスト ボックス 482"/>
        <xdr:cNvSpPr txBox="1"/>
      </xdr:nvSpPr>
      <xdr:spPr>
        <a:xfrm>
          <a:off x="7594111" y="162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12295</xdr:rowOff>
    </xdr:from>
    <xdr:to>
      <xdr:col>85</xdr:col>
      <xdr:colOff>127000</xdr:colOff>
      <xdr:row>38</xdr:row>
      <xdr:rowOff>20771</xdr:rowOff>
    </xdr:to>
    <xdr:cxnSp macro="">
      <xdr:nvCxnSpPr>
        <xdr:cNvPr id="508" name="直線コネクタ 507"/>
        <xdr:cNvCxnSpPr/>
      </xdr:nvCxnSpPr>
      <xdr:spPr>
        <a:xfrm>
          <a:off x="15481300" y="6527395"/>
          <a:ext cx="8382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12295</xdr:rowOff>
    </xdr:from>
    <xdr:to>
      <xdr:col>81</xdr:col>
      <xdr:colOff>50800</xdr:colOff>
      <xdr:row>38</xdr:row>
      <xdr:rowOff>24377</xdr:rowOff>
    </xdr:to>
    <xdr:cxnSp macro="">
      <xdr:nvCxnSpPr>
        <xdr:cNvPr id="511" name="直線コネクタ 510"/>
        <xdr:cNvCxnSpPr/>
      </xdr:nvCxnSpPr>
      <xdr:spPr>
        <a:xfrm flipV="1">
          <a:off x="14592300" y="6527395"/>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21125</xdr:rowOff>
    </xdr:from>
    <xdr:to>
      <xdr:col>76</xdr:col>
      <xdr:colOff>114300</xdr:colOff>
      <xdr:row>38</xdr:row>
      <xdr:rowOff>24377</xdr:rowOff>
    </xdr:to>
    <xdr:cxnSp macro="">
      <xdr:nvCxnSpPr>
        <xdr:cNvPr id="514" name="直線コネクタ 513"/>
        <xdr:cNvCxnSpPr/>
      </xdr:nvCxnSpPr>
      <xdr:spPr>
        <a:xfrm>
          <a:off x="13703300" y="6536225"/>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131911</xdr:rowOff>
    </xdr:from>
    <xdr:to>
      <xdr:col>76</xdr:col>
      <xdr:colOff>165100</xdr:colOff>
      <xdr:row>38</xdr:row>
      <xdr:rowOff>62061</xdr:rowOff>
    </xdr:to>
    <xdr:sp macro="" textlink="">
      <xdr:nvSpPr>
        <xdr:cNvPr id="515" name="フローチャート: 判断 514"/>
        <xdr:cNvSpPr/>
      </xdr:nvSpPr>
      <xdr:spPr>
        <a:xfrm>
          <a:off x="14541500" y="647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78588</xdr:rowOff>
    </xdr:from>
    <xdr:ext cx="469744" cy="259045"/>
    <xdr:sp macro="" textlink="">
      <xdr:nvSpPr>
        <xdr:cNvPr id="516" name="テキスト ボックス 515"/>
        <xdr:cNvSpPr txBox="1"/>
      </xdr:nvSpPr>
      <xdr:spPr>
        <a:xfrm>
          <a:off x="14357428" y="62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17587</xdr:rowOff>
    </xdr:from>
    <xdr:to>
      <xdr:col>71</xdr:col>
      <xdr:colOff>177800</xdr:colOff>
      <xdr:row>38</xdr:row>
      <xdr:rowOff>21125</xdr:rowOff>
    </xdr:to>
    <xdr:cxnSp macro="">
      <xdr:nvCxnSpPr>
        <xdr:cNvPr id="517" name="直線コネクタ 516"/>
        <xdr:cNvCxnSpPr/>
      </xdr:nvCxnSpPr>
      <xdr:spPr>
        <a:xfrm>
          <a:off x="12814300" y="6532687"/>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141421</xdr:rowOff>
    </xdr:from>
    <xdr:to>
      <xdr:col>85</xdr:col>
      <xdr:colOff>177800</xdr:colOff>
      <xdr:row>38</xdr:row>
      <xdr:rowOff>71571</xdr:rowOff>
    </xdr:to>
    <xdr:sp macro="" textlink="">
      <xdr:nvSpPr>
        <xdr:cNvPr id="527" name="楕円 526"/>
        <xdr:cNvSpPr/>
      </xdr:nvSpPr>
      <xdr:spPr>
        <a:xfrm>
          <a:off x="16268700" y="64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132945</xdr:rowOff>
    </xdr:from>
    <xdr:to>
      <xdr:col>81</xdr:col>
      <xdr:colOff>101600</xdr:colOff>
      <xdr:row>38</xdr:row>
      <xdr:rowOff>63095</xdr:rowOff>
    </xdr:to>
    <xdr:sp macro="" textlink="">
      <xdr:nvSpPr>
        <xdr:cNvPr id="529" name="楕円 528"/>
        <xdr:cNvSpPr/>
      </xdr:nvSpPr>
      <xdr:spPr>
        <a:xfrm>
          <a:off x="15430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79622</xdr:rowOff>
    </xdr:from>
    <xdr:ext cx="469744" cy="259045"/>
    <xdr:sp macro="" textlink="">
      <xdr:nvSpPr>
        <xdr:cNvPr id="530" name="テキスト ボックス 529"/>
        <xdr:cNvSpPr txBox="1"/>
      </xdr:nvSpPr>
      <xdr:spPr>
        <a:xfrm>
          <a:off x="15246428" y="6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145027</xdr:rowOff>
    </xdr:from>
    <xdr:to>
      <xdr:col>76</xdr:col>
      <xdr:colOff>165100</xdr:colOff>
      <xdr:row>38</xdr:row>
      <xdr:rowOff>75177</xdr:rowOff>
    </xdr:to>
    <xdr:sp macro="" textlink="">
      <xdr:nvSpPr>
        <xdr:cNvPr id="531" name="楕円 530"/>
        <xdr:cNvSpPr/>
      </xdr:nvSpPr>
      <xdr:spPr>
        <a:xfrm>
          <a:off x="14541500" y="64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66304</xdr:rowOff>
    </xdr:from>
    <xdr:ext cx="378565" cy="259045"/>
    <xdr:sp macro="" textlink="">
      <xdr:nvSpPr>
        <xdr:cNvPr id="532" name="テキスト ボックス 531"/>
        <xdr:cNvSpPr txBox="1"/>
      </xdr:nvSpPr>
      <xdr:spPr>
        <a:xfrm>
          <a:off x="14403017" y="658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141775</xdr:rowOff>
    </xdr:from>
    <xdr:to>
      <xdr:col>72</xdr:col>
      <xdr:colOff>38100</xdr:colOff>
      <xdr:row>38</xdr:row>
      <xdr:rowOff>71925</xdr:rowOff>
    </xdr:to>
    <xdr:sp macro="" textlink="">
      <xdr:nvSpPr>
        <xdr:cNvPr id="533" name="楕円 532"/>
        <xdr:cNvSpPr/>
      </xdr:nvSpPr>
      <xdr:spPr>
        <a:xfrm>
          <a:off x="13652500" y="64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63052</xdr:rowOff>
    </xdr:from>
    <xdr:ext cx="378565" cy="259045"/>
    <xdr:sp macro="" textlink="">
      <xdr:nvSpPr>
        <xdr:cNvPr id="534" name="テキスト ボックス 533"/>
        <xdr:cNvSpPr txBox="1"/>
      </xdr:nvSpPr>
      <xdr:spPr>
        <a:xfrm>
          <a:off x="13514017" y="657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138238</xdr:rowOff>
    </xdr:from>
    <xdr:to>
      <xdr:col>67</xdr:col>
      <xdr:colOff>101600</xdr:colOff>
      <xdr:row>38</xdr:row>
      <xdr:rowOff>68388</xdr:rowOff>
    </xdr:to>
    <xdr:sp macro="" textlink="">
      <xdr:nvSpPr>
        <xdr:cNvPr id="535" name="楕円 534"/>
        <xdr:cNvSpPr/>
      </xdr:nvSpPr>
      <xdr:spPr>
        <a:xfrm>
          <a:off x="12763500" y="6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59514</xdr:rowOff>
    </xdr:from>
    <xdr:ext cx="469744" cy="259045"/>
    <xdr:sp macro="" textlink="">
      <xdr:nvSpPr>
        <xdr:cNvPr id="536" name="テキスト ボックス 535"/>
        <xdr:cNvSpPr txBox="1"/>
      </xdr:nvSpPr>
      <xdr:spPr>
        <a:xfrm>
          <a:off x="12579428" y="65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87744</xdr:rowOff>
    </xdr:from>
    <xdr:to>
      <xdr:col>85</xdr:col>
      <xdr:colOff>127000</xdr:colOff>
      <xdr:row>75</xdr:row>
      <xdr:rowOff>107658</xdr:rowOff>
    </xdr:to>
    <xdr:cxnSp macro="">
      <xdr:nvCxnSpPr>
        <xdr:cNvPr id="614" name="直線コネクタ 613"/>
        <xdr:cNvCxnSpPr/>
      </xdr:nvCxnSpPr>
      <xdr:spPr>
        <a:xfrm>
          <a:off x="15481300" y="12946494"/>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71133</xdr:rowOff>
    </xdr:from>
    <xdr:to>
      <xdr:col>81</xdr:col>
      <xdr:colOff>50800</xdr:colOff>
      <xdr:row>75</xdr:row>
      <xdr:rowOff>87744</xdr:rowOff>
    </xdr:to>
    <xdr:cxnSp macro="">
      <xdr:nvCxnSpPr>
        <xdr:cNvPr id="617" name="直線コネクタ 616"/>
        <xdr:cNvCxnSpPr/>
      </xdr:nvCxnSpPr>
      <xdr:spPr>
        <a:xfrm>
          <a:off x="14592300" y="1292988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22657</xdr:rowOff>
    </xdr:from>
    <xdr:to>
      <xdr:col>76</xdr:col>
      <xdr:colOff>114300</xdr:colOff>
      <xdr:row>75</xdr:row>
      <xdr:rowOff>71133</xdr:rowOff>
    </xdr:to>
    <xdr:cxnSp macro="">
      <xdr:nvCxnSpPr>
        <xdr:cNvPr id="620" name="直線コネクタ 619"/>
        <xdr:cNvCxnSpPr/>
      </xdr:nvCxnSpPr>
      <xdr:spPr>
        <a:xfrm>
          <a:off x="13703300" y="12881407"/>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11354</xdr:rowOff>
    </xdr:from>
    <xdr:to>
      <xdr:col>76</xdr:col>
      <xdr:colOff>165100</xdr:colOff>
      <xdr:row>74</xdr:row>
      <xdr:rowOff>112954</xdr:rowOff>
    </xdr:to>
    <xdr:sp macro="" textlink="">
      <xdr:nvSpPr>
        <xdr:cNvPr id="621" name="フローチャート: 判断 620"/>
        <xdr:cNvSpPr/>
      </xdr:nvSpPr>
      <xdr:spPr>
        <a:xfrm>
          <a:off x="14541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129481</xdr:rowOff>
    </xdr:from>
    <xdr:ext cx="534377" cy="259045"/>
    <xdr:sp macro="" textlink="">
      <xdr:nvSpPr>
        <xdr:cNvPr id="622" name="テキスト ボックス 621"/>
        <xdr:cNvSpPr txBox="1"/>
      </xdr:nvSpPr>
      <xdr:spPr>
        <a:xfrm>
          <a:off x="14325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22657</xdr:rowOff>
    </xdr:from>
    <xdr:to>
      <xdr:col>71</xdr:col>
      <xdr:colOff>177800</xdr:colOff>
      <xdr:row>75</xdr:row>
      <xdr:rowOff>61163</xdr:rowOff>
    </xdr:to>
    <xdr:cxnSp macro="">
      <xdr:nvCxnSpPr>
        <xdr:cNvPr id="623" name="直線コネクタ 622"/>
        <xdr:cNvCxnSpPr/>
      </xdr:nvCxnSpPr>
      <xdr:spPr>
        <a:xfrm flipV="1">
          <a:off x="12814300" y="12881407"/>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56858</xdr:rowOff>
    </xdr:from>
    <xdr:to>
      <xdr:col>85</xdr:col>
      <xdr:colOff>177800</xdr:colOff>
      <xdr:row>75</xdr:row>
      <xdr:rowOff>158459</xdr:rowOff>
    </xdr:to>
    <xdr:sp macro="" textlink="">
      <xdr:nvSpPr>
        <xdr:cNvPr id="633" name="楕円 632"/>
        <xdr:cNvSpPr/>
      </xdr:nvSpPr>
      <xdr:spPr>
        <a:xfrm>
          <a:off x="16268700" y="12915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35285</xdr:rowOff>
    </xdr:from>
    <xdr:ext cx="534377" cy="259045"/>
    <xdr:sp macro="" textlink="">
      <xdr:nvSpPr>
        <xdr:cNvPr id="634" name="公債費該当値テキスト"/>
        <xdr:cNvSpPr txBox="1"/>
      </xdr:nvSpPr>
      <xdr:spPr>
        <a:xfrm>
          <a:off x="16370300" y="128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36944</xdr:rowOff>
    </xdr:from>
    <xdr:to>
      <xdr:col>81</xdr:col>
      <xdr:colOff>101600</xdr:colOff>
      <xdr:row>75</xdr:row>
      <xdr:rowOff>138544</xdr:rowOff>
    </xdr:to>
    <xdr:sp macro="" textlink="">
      <xdr:nvSpPr>
        <xdr:cNvPr id="635" name="楕円 634"/>
        <xdr:cNvSpPr/>
      </xdr:nvSpPr>
      <xdr:spPr>
        <a:xfrm>
          <a:off x="15430500" y="128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129672</xdr:rowOff>
    </xdr:from>
    <xdr:ext cx="534377" cy="259045"/>
    <xdr:sp macro="" textlink="">
      <xdr:nvSpPr>
        <xdr:cNvPr id="636" name="テキスト ボックス 635"/>
        <xdr:cNvSpPr txBox="1"/>
      </xdr:nvSpPr>
      <xdr:spPr>
        <a:xfrm>
          <a:off x="15214111" y="129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20333</xdr:rowOff>
    </xdr:from>
    <xdr:to>
      <xdr:col>76</xdr:col>
      <xdr:colOff>165100</xdr:colOff>
      <xdr:row>75</xdr:row>
      <xdr:rowOff>121933</xdr:rowOff>
    </xdr:to>
    <xdr:sp macro="" textlink="">
      <xdr:nvSpPr>
        <xdr:cNvPr id="637" name="楕円 636"/>
        <xdr:cNvSpPr/>
      </xdr:nvSpPr>
      <xdr:spPr>
        <a:xfrm>
          <a:off x="14541500" y="128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113059</xdr:rowOff>
    </xdr:from>
    <xdr:ext cx="534377" cy="259045"/>
    <xdr:sp macro="" textlink="">
      <xdr:nvSpPr>
        <xdr:cNvPr id="638" name="テキスト ボックス 637"/>
        <xdr:cNvSpPr txBox="1"/>
      </xdr:nvSpPr>
      <xdr:spPr>
        <a:xfrm>
          <a:off x="14325111" y="129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143307</xdr:rowOff>
    </xdr:from>
    <xdr:to>
      <xdr:col>72</xdr:col>
      <xdr:colOff>38100</xdr:colOff>
      <xdr:row>75</xdr:row>
      <xdr:rowOff>73457</xdr:rowOff>
    </xdr:to>
    <xdr:sp macro="" textlink="">
      <xdr:nvSpPr>
        <xdr:cNvPr id="639" name="楕円 638"/>
        <xdr:cNvSpPr/>
      </xdr:nvSpPr>
      <xdr:spPr>
        <a:xfrm>
          <a:off x="13652500" y="12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64584</xdr:rowOff>
    </xdr:from>
    <xdr:ext cx="534377" cy="259045"/>
    <xdr:sp macro="" textlink="">
      <xdr:nvSpPr>
        <xdr:cNvPr id="640" name="テキスト ボックス 639"/>
        <xdr:cNvSpPr txBox="1"/>
      </xdr:nvSpPr>
      <xdr:spPr>
        <a:xfrm>
          <a:off x="13436111" y="12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10363</xdr:rowOff>
    </xdr:from>
    <xdr:to>
      <xdr:col>67</xdr:col>
      <xdr:colOff>101600</xdr:colOff>
      <xdr:row>75</xdr:row>
      <xdr:rowOff>111963</xdr:rowOff>
    </xdr:to>
    <xdr:sp macro="" textlink="">
      <xdr:nvSpPr>
        <xdr:cNvPr id="641" name="楕円 640"/>
        <xdr:cNvSpPr/>
      </xdr:nvSpPr>
      <xdr:spPr>
        <a:xfrm>
          <a:off x="12763500" y="12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103090</xdr:rowOff>
    </xdr:from>
    <xdr:ext cx="534377" cy="259045"/>
    <xdr:sp macro="" textlink="">
      <xdr:nvSpPr>
        <xdr:cNvPr id="642" name="テキスト ボックス 641"/>
        <xdr:cNvSpPr txBox="1"/>
      </xdr:nvSpPr>
      <xdr:spPr>
        <a:xfrm>
          <a:off x="12547111" y="129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764</xdr:rowOff>
    </xdr:from>
    <xdr:to>
      <xdr:col>85</xdr:col>
      <xdr:colOff>127000</xdr:colOff>
      <xdr:row>99</xdr:row>
      <xdr:rowOff>3439</xdr:rowOff>
    </xdr:to>
    <xdr:cxnSp macro="">
      <xdr:nvCxnSpPr>
        <xdr:cNvPr id="671" name="直線コネクタ 670"/>
        <xdr:cNvCxnSpPr/>
      </xdr:nvCxnSpPr>
      <xdr:spPr>
        <a:xfrm flipV="1">
          <a:off x="15481300" y="16974314"/>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3439</xdr:rowOff>
    </xdr:from>
    <xdr:to>
      <xdr:col>81</xdr:col>
      <xdr:colOff>50800</xdr:colOff>
      <xdr:row>99</xdr:row>
      <xdr:rowOff>7440</xdr:rowOff>
    </xdr:to>
    <xdr:cxnSp macro="">
      <xdr:nvCxnSpPr>
        <xdr:cNvPr id="674" name="直線コネクタ 673"/>
        <xdr:cNvCxnSpPr/>
      </xdr:nvCxnSpPr>
      <xdr:spPr>
        <a:xfrm flipV="1">
          <a:off x="14592300" y="1697698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136820</xdr:rowOff>
    </xdr:from>
    <xdr:to>
      <xdr:col>76</xdr:col>
      <xdr:colOff>114300</xdr:colOff>
      <xdr:row>99</xdr:row>
      <xdr:rowOff>7440</xdr:rowOff>
    </xdr:to>
    <xdr:cxnSp macro="">
      <xdr:nvCxnSpPr>
        <xdr:cNvPr id="677" name="直線コネクタ 676"/>
        <xdr:cNvCxnSpPr/>
      </xdr:nvCxnSpPr>
      <xdr:spPr>
        <a:xfrm>
          <a:off x="13703300" y="16938920"/>
          <a:ext cx="889000" cy="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78" name="フローチャート: 判断 677"/>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79" name="テキスト ボックス 678"/>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90567</xdr:rowOff>
    </xdr:from>
    <xdr:to>
      <xdr:col>71</xdr:col>
      <xdr:colOff>177800</xdr:colOff>
      <xdr:row>98</xdr:row>
      <xdr:rowOff>136820</xdr:rowOff>
    </xdr:to>
    <xdr:cxnSp macro="">
      <xdr:nvCxnSpPr>
        <xdr:cNvPr id="680" name="直線コネクタ 679"/>
        <xdr:cNvCxnSpPr/>
      </xdr:nvCxnSpPr>
      <xdr:spPr>
        <a:xfrm>
          <a:off x="12814300" y="16892667"/>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121414</xdr:rowOff>
    </xdr:from>
    <xdr:to>
      <xdr:col>85</xdr:col>
      <xdr:colOff>177800</xdr:colOff>
      <xdr:row>99</xdr:row>
      <xdr:rowOff>51564</xdr:rowOff>
    </xdr:to>
    <xdr:sp macro="" textlink="">
      <xdr:nvSpPr>
        <xdr:cNvPr id="690" name="楕円 689"/>
        <xdr:cNvSpPr/>
      </xdr:nvSpPr>
      <xdr:spPr>
        <a:xfrm>
          <a:off x="16268700" y="169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1"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124089</xdr:rowOff>
    </xdr:from>
    <xdr:to>
      <xdr:col>81</xdr:col>
      <xdr:colOff>101600</xdr:colOff>
      <xdr:row>99</xdr:row>
      <xdr:rowOff>54239</xdr:rowOff>
    </xdr:to>
    <xdr:sp macro="" textlink="">
      <xdr:nvSpPr>
        <xdr:cNvPr id="692" name="楕円 691"/>
        <xdr:cNvSpPr/>
      </xdr:nvSpPr>
      <xdr:spPr>
        <a:xfrm>
          <a:off x="15430500" y="169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45366</xdr:rowOff>
    </xdr:from>
    <xdr:ext cx="469744" cy="259045"/>
    <xdr:sp macro="" textlink="">
      <xdr:nvSpPr>
        <xdr:cNvPr id="693" name="テキスト ボックス 692"/>
        <xdr:cNvSpPr txBox="1"/>
      </xdr:nvSpPr>
      <xdr:spPr>
        <a:xfrm>
          <a:off x="15246428" y="170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128090</xdr:rowOff>
    </xdr:from>
    <xdr:to>
      <xdr:col>76</xdr:col>
      <xdr:colOff>165100</xdr:colOff>
      <xdr:row>99</xdr:row>
      <xdr:rowOff>58240</xdr:rowOff>
    </xdr:to>
    <xdr:sp macro="" textlink="">
      <xdr:nvSpPr>
        <xdr:cNvPr id="694" name="楕円 693"/>
        <xdr:cNvSpPr/>
      </xdr:nvSpPr>
      <xdr:spPr>
        <a:xfrm>
          <a:off x="14541500" y="169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49367</xdr:rowOff>
    </xdr:from>
    <xdr:ext cx="469744" cy="259045"/>
    <xdr:sp macro="" textlink="">
      <xdr:nvSpPr>
        <xdr:cNvPr id="695" name="テキスト ボックス 694"/>
        <xdr:cNvSpPr txBox="1"/>
      </xdr:nvSpPr>
      <xdr:spPr>
        <a:xfrm>
          <a:off x="14357428" y="170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86020</xdr:rowOff>
    </xdr:from>
    <xdr:to>
      <xdr:col>72</xdr:col>
      <xdr:colOff>38100</xdr:colOff>
      <xdr:row>99</xdr:row>
      <xdr:rowOff>16170</xdr:rowOff>
    </xdr:to>
    <xdr:sp macro="" textlink="">
      <xdr:nvSpPr>
        <xdr:cNvPr id="696" name="楕円 695"/>
        <xdr:cNvSpPr/>
      </xdr:nvSpPr>
      <xdr:spPr>
        <a:xfrm>
          <a:off x="13652500" y="168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7297</xdr:rowOff>
    </xdr:from>
    <xdr:ext cx="534377" cy="259045"/>
    <xdr:sp macro="" textlink="">
      <xdr:nvSpPr>
        <xdr:cNvPr id="697" name="テキスト ボックス 696"/>
        <xdr:cNvSpPr txBox="1"/>
      </xdr:nvSpPr>
      <xdr:spPr>
        <a:xfrm>
          <a:off x="13436111" y="169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39767</xdr:rowOff>
    </xdr:from>
    <xdr:to>
      <xdr:col>67</xdr:col>
      <xdr:colOff>101600</xdr:colOff>
      <xdr:row>98</xdr:row>
      <xdr:rowOff>141367</xdr:rowOff>
    </xdr:to>
    <xdr:sp macro="" textlink="">
      <xdr:nvSpPr>
        <xdr:cNvPr id="698" name="楕円 697"/>
        <xdr:cNvSpPr/>
      </xdr:nvSpPr>
      <xdr:spPr>
        <a:xfrm>
          <a:off x="12763500" y="168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132494</xdr:rowOff>
    </xdr:from>
    <xdr:ext cx="534377" cy="259045"/>
    <xdr:sp macro="" textlink="">
      <xdr:nvSpPr>
        <xdr:cNvPr id="699" name="テキスト ボックス 698"/>
        <xdr:cNvSpPr txBox="1"/>
      </xdr:nvSpPr>
      <xdr:spPr>
        <a:xfrm>
          <a:off x="12547111" y="16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97017</xdr:rowOff>
    </xdr:from>
    <xdr:to>
      <xdr:col>116</xdr:col>
      <xdr:colOff>63500</xdr:colOff>
      <xdr:row>39</xdr:row>
      <xdr:rowOff>98682</xdr:rowOff>
    </xdr:to>
    <xdr:cxnSp macro="">
      <xdr:nvCxnSpPr>
        <xdr:cNvPr id="730" name="直線コネクタ 729"/>
        <xdr:cNvCxnSpPr/>
      </xdr:nvCxnSpPr>
      <xdr:spPr>
        <a:xfrm>
          <a:off x="21323300" y="6783567"/>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97017</xdr:rowOff>
    </xdr:from>
    <xdr:to>
      <xdr:col>111</xdr:col>
      <xdr:colOff>177800</xdr:colOff>
      <xdr:row>39</xdr:row>
      <xdr:rowOff>98878</xdr:rowOff>
    </xdr:to>
    <xdr:cxnSp macro="">
      <xdr:nvCxnSpPr>
        <xdr:cNvPr id="733" name="直線コネクタ 732"/>
        <xdr:cNvCxnSpPr/>
      </xdr:nvCxnSpPr>
      <xdr:spPr>
        <a:xfrm flipV="1">
          <a:off x="20434300" y="678356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98781</xdr:rowOff>
    </xdr:from>
    <xdr:to>
      <xdr:col>107</xdr:col>
      <xdr:colOff>50800</xdr:colOff>
      <xdr:row>39</xdr:row>
      <xdr:rowOff>98878</xdr:rowOff>
    </xdr:to>
    <xdr:cxnSp macro="">
      <xdr:nvCxnSpPr>
        <xdr:cNvPr id="736" name="直線コネクタ 735"/>
        <xdr:cNvCxnSpPr/>
      </xdr:nvCxnSpPr>
      <xdr:spPr>
        <a:xfrm>
          <a:off x="19545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127011</xdr:rowOff>
    </xdr:from>
    <xdr:to>
      <xdr:col>107</xdr:col>
      <xdr:colOff>101600</xdr:colOff>
      <xdr:row>39</xdr:row>
      <xdr:rowOff>57161</xdr:rowOff>
    </xdr:to>
    <xdr:sp macro="" textlink="">
      <xdr:nvSpPr>
        <xdr:cNvPr id="737" name="フローチャート: 判断 736"/>
        <xdr:cNvSpPr/>
      </xdr:nvSpPr>
      <xdr:spPr>
        <a:xfrm>
          <a:off x="20383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73688</xdr:rowOff>
    </xdr:from>
    <xdr:ext cx="469744" cy="259045"/>
    <xdr:sp macro="" textlink="">
      <xdr:nvSpPr>
        <xdr:cNvPr id="738" name="テキスト ボックス 737"/>
        <xdr:cNvSpPr txBox="1"/>
      </xdr:nvSpPr>
      <xdr:spPr>
        <a:xfrm>
          <a:off x="20199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98781</xdr:rowOff>
    </xdr:from>
    <xdr:to>
      <xdr:col>102</xdr:col>
      <xdr:colOff>114300</xdr:colOff>
      <xdr:row>39</xdr:row>
      <xdr:rowOff>98878</xdr:rowOff>
    </xdr:to>
    <xdr:cxnSp macro="">
      <xdr:nvCxnSpPr>
        <xdr:cNvPr id="739" name="直線コネクタ 738"/>
        <xdr:cNvCxnSpPr/>
      </xdr:nvCxnSpPr>
      <xdr:spPr>
        <a:xfrm flipV="1">
          <a:off x="18656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47882</xdr:rowOff>
    </xdr:from>
    <xdr:to>
      <xdr:col>116</xdr:col>
      <xdr:colOff>114300</xdr:colOff>
      <xdr:row>39</xdr:row>
      <xdr:rowOff>149482</xdr:rowOff>
    </xdr:to>
    <xdr:sp macro="" textlink="">
      <xdr:nvSpPr>
        <xdr:cNvPr id="749" name="楕円 748"/>
        <xdr:cNvSpPr/>
      </xdr:nvSpPr>
      <xdr:spPr>
        <a:xfrm>
          <a:off x="221107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134259</xdr:rowOff>
    </xdr:from>
    <xdr:ext cx="249299" cy="259045"/>
    <xdr:sp macro="" textlink="">
      <xdr:nvSpPr>
        <xdr:cNvPr id="750" name="投資及び出資金該当値テキスト"/>
        <xdr:cNvSpPr txBox="1"/>
      </xdr:nvSpPr>
      <xdr:spPr>
        <a:xfrm>
          <a:off x="22212300" y="6649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46217</xdr:rowOff>
    </xdr:from>
    <xdr:to>
      <xdr:col>112</xdr:col>
      <xdr:colOff>38100</xdr:colOff>
      <xdr:row>39</xdr:row>
      <xdr:rowOff>147817</xdr:rowOff>
    </xdr:to>
    <xdr:sp macro="" textlink="">
      <xdr:nvSpPr>
        <xdr:cNvPr id="751" name="楕円 750"/>
        <xdr:cNvSpPr/>
      </xdr:nvSpPr>
      <xdr:spPr>
        <a:xfrm>
          <a:off x="21272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138944</xdr:rowOff>
    </xdr:from>
    <xdr:ext cx="313932" cy="259045"/>
    <xdr:sp macro="" textlink="">
      <xdr:nvSpPr>
        <xdr:cNvPr id="752" name="テキスト ボックス 751"/>
        <xdr:cNvSpPr txBox="1"/>
      </xdr:nvSpPr>
      <xdr:spPr>
        <a:xfrm>
          <a:off x="21166333" y="6825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47981</xdr:rowOff>
    </xdr:from>
    <xdr:to>
      <xdr:col>102</xdr:col>
      <xdr:colOff>165100</xdr:colOff>
      <xdr:row>39</xdr:row>
      <xdr:rowOff>149581</xdr:rowOff>
    </xdr:to>
    <xdr:sp macro="" textlink="">
      <xdr:nvSpPr>
        <xdr:cNvPr id="755" name="楕円 754"/>
        <xdr:cNvSpPr/>
      </xdr:nvSpPr>
      <xdr:spPr>
        <a:xfrm>
          <a:off x="19494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140708</xdr:rowOff>
    </xdr:from>
    <xdr:ext cx="249299" cy="259045"/>
    <xdr:sp macro="" textlink="">
      <xdr:nvSpPr>
        <xdr:cNvPr id="756" name="テキスト ボックス 755"/>
        <xdr:cNvSpPr txBox="1"/>
      </xdr:nvSpPr>
      <xdr:spPr>
        <a:xfrm>
          <a:off x="19420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35687</xdr:rowOff>
    </xdr:from>
    <xdr:to>
      <xdr:col>116</xdr:col>
      <xdr:colOff>63500</xdr:colOff>
      <xdr:row>58</xdr:row>
      <xdr:rowOff>56855</xdr:rowOff>
    </xdr:to>
    <xdr:cxnSp macro="">
      <xdr:nvCxnSpPr>
        <xdr:cNvPr id="785" name="直線コネクタ 784"/>
        <xdr:cNvCxnSpPr/>
      </xdr:nvCxnSpPr>
      <xdr:spPr>
        <a:xfrm flipV="1">
          <a:off x="21323300" y="9979787"/>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167360</xdr:rowOff>
    </xdr:from>
    <xdr:to>
      <xdr:col>111</xdr:col>
      <xdr:colOff>177800</xdr:colOff>
      <xdr:row>58</xdr:row>
      <xdr:rowOff>56855</xdr:rowOff>
    </xdr:to>
    <xdr:cxnSp macro="">
      <xdr:nvCxnSpPr>
        <xdr:cNvPr id="788" name="直線コネクタ 787"/>
        <xdr:cNvCxnSpPr/>
      </xdr:nvCxnSpPr>
      <xdr:spPr>
        <a:xfrm>
          <a:off x="20434300" y="994001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167360</xdr:rowOff>
    </xdr:from>
    <xdr:to>
      <xdr:col>107</xdr:col>
      <xdr:colOff>50800</xdr:colOff>
      <xdr:row>58</xdr:row>
      <xdr:rowOff>64033</xdr:rowOff>
    </xdr:to>
    <xdr:cxnSp macro="">
      <xdr:nvCxnSpPr>
        <xdr:cNvPr id="791" name="直線コネクタ 790"/>
        <xdr:cNvCxnSpPr/>
      </xdr:nvCxnSpPr>
      <xdr:spPr>
        <a:xfrm flipV="1">
          <a:off x="19545300" y="9940010"/>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53832</xdr:rowOff>
    </xdr:from>
    <xdr:to>
      <xdr:col>107</xdr:col>
      <xdr:colOff>101600</xdr:colOff>
      <xdr:row>57</xdr:row>
      <xdr:rowOff>155432</xdr:rowOff>
    </xdr:to>
    <xdr:sp macro="" textlink="">
      <xdr:nvSpPr>
        <xdr:cNvPr id="792" name="フローチャート: 判断 791"/>
        <xdr:cNvSpPr/>
      </xdr:nvSpPr>
      <xdr:spPr>
        <a:xfrm>
          <a:off x="20383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509</xdr:rowOff>
    </xdr:from>
    <xdr:ext cx="469744" cy="259045"/>
    <xdr:sp macro="" textlink="">
      <xdr:nvSpPr>
        <xdr:cNvPr id="793" name="テキスト ボックス 792"/>
        <xdr:cNvSpPr txBox="1"/>
      </xdr:nvSpPr>
      <xdr:spPr>
        <a:xfrm>
          <a:off x="20199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64033</xdr:rowOff>
    </xdr:from>
    <xdr:to>
      <xdr:col>102</xdr:col>
      <xdr:colOff>114300</xdr:colOff>
      <xdr:row>58</xdr:row>
      <xdr:rowOff>67188</xdr:rowOff>
    </xdr:to>
    <xdr:cxnSp macro="">
      <xdr:nvCxnSpPr>
        <xdr:cNvPr id="794" name="直線コネクタ 793"/>
        <xdr:cNvCxnSpPr/>
      </xdr:nvCxnSpPr>
      <xdr:spPr>
        <a:xfrm flipV="1">
          <a:off x="18656300" y="1000813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123862</xdr:rowOff>
    </xdr:from>
    <xdr:ext cx="469744" cy="259045"/>
    <xdr:sp macro="" textlink="">
      <xdr:nvSpPr>
        <xdr:cNvPr id="796" name="テキスト ボックス 795"/>
        <xdr:cNvSpPr txBox="1"/>
      </xdr:nvSpPr>
      <xdr:spPr>
        <a:xfrm>
          <a:off x="19310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104431</xdr:rowOff>
    </xdr:from>
    <xdr:ext cx="469744" cy="259045"/>
    <xdr:sp macro="" textlink="">
      <xdr:nvSpPr>
        <xdr:cNvPr id="798" name="テキスト ボックス 797"/>
        <xdr:cNvSpPr txBox="1"/>
      </xdr:nvSpPr>
      <xdr:spPr>
        <a:xfrm>
          <a:off x="18421428"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156337</xdr:rowOff>
    </xdr:from>
    <xdr:to>
      <xdr:col>116</xdr:col>
      <xdr:colOff>114300</xdr:colOff>
      <xdr:row>58</xdr:row>
      <xdr:rowOff>86487</xdr:rowOff>
    </xdr:to>
    <xdr:sp macro="" textlink="">
      <xdr:nvSpPr>
        <xdr:cNvPr id="804" name="楕円 803"/>
        <xdr:cNvSpPr/>
      </xdr:nvSpPr>
      <xdr:spPr>
        <a:xfrm>
          <a:off x="221107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71264</xdr:rowOff>
    </xdr:from>
    <xdr:ext cx="469744" cy="259045"/>
    <xdr:sp macro="" textlink="">
      <xdr:nvSpPr>
        <xdr:cNvPr id="805" name="貸付金該当値テキスト"/>
        <xdr:cNvSpPr txBox="1"/>
      </xdr:nvSpPr>
      <xdr:spPr>
        <a:xfrm>
          <a:off x="22212300" y="984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6055</xdr:rowOff>
    </xdr:from>
    <xdr:to>
      <xdr:col>112</xdr:col>
      <xdr:colOff>38100</xdr:colOff>
      <xdr:row>58</xdr:row>
      <xdr:rowOff>107655</xdr:rowOff>
    </xdr:to>
    <xdr:sp macro="" textlink="">
      <xdr:nvSpPr>
        <xdr:cNvPr id="806" name="楕円 805"/>
        <xdr:cNvSpPr/>
      </xdr:nvSpPr>
      <xdr:spPr>
        <a:xfrm>
          <a:off x="21272500" y="9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98782</xdr:rowOff>
    </xdr:from>
    <xdr:ext cx="469744" cy="259045"/>
    <xdr:sp macro="" textlink="">
      <xdr:nvSpPr>
        <xdr:cNvPr id="807" name="テキスト ボックス 806"/>
        <xdr:cNvSpPr txBox="1"/>
      </xdr:nvSpPr>
      <xdr:spPr>
        <a:xfrm>
          <a:off x="21088428" y="10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116560</xdr:rowOff>
    </xdr:from>
    <xdr:to>
      <xdr:col>107</xdr:col>
      <xdr:colOff>101600</xdr:colOff>
      <xdr:row>58</xdr:row>
      <xdr:rowOff>46710</xdr:rowOff>
    </xdr:to>
    <xdr:sp macro="" textlink="">
      <xdr:nvSpPr>
        <xdr:cNvPr id="808" name="楕円 807"/>
        <xdr:cNvSpPr/>
      </xdr:nvSpPr>
      <xdr:spPr>
        <a:xfrm>
          <a:off x="203835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37837</xdr:rowOff>
    </xdr:from>
    <xdr:ext cx="469744" cy="259045"/>
    <xdr:sp macro="" textlink="">
      <xdr:nvSpPr>
        <xdr:cNvPr id="809" name="テキスト ボックス 808"/>
        <xdr:cNvSpPr txBox="1"/>
      </xdr:nvSpPr>
      <xdr:spPr>
        <a:xfrm>
          <a:off x="20199428" y="99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13233</xdr:rowOff>
    </xdr:from>
    <xdr:to>
      <xdr:col>102</xdr:col>
      <xdr:colOff>165100</xdr:colOff>
      <xdr:row>58</xdr:row>
      <xdr:rowOff>114833</xdr:rowOff>
    </xdr:to>
    <xdr:sp macro="" textlink="">
      <xdr:nvSpPr>
        <xdr:cNvPr id="810" name="楕円 809"/>
        <xdr:cNvSpPr/>
      </xdr:nvSpPr>
      <xdr:spPr>
        <a:xfrm>
          <a:off x="19494500" y="99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105960</xdr:rowOff>
    </xdr:from>
    <xdr:ext cx="469744" cy="259045"/>
    <xdr:sp macro="" textlink="">
      <xdr:nvSpPr>
        <xdr:cNvPr id="811" name="テキスト ボックス 810"/>
        <xdr:cNvSpPr txBox="1"/>
      </xdr:nvSpPr>
      <xdr:spPr>
        <a:xfrm>
          <a:off x="19310428" y="100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16388</xdr:rowOff>
    </xdr:from>
    <xdr:to>
      <xdr:col>98</xdr:col>
      <xdr:colOff>38100</xdr:colOff>
      <xdr:row>58</xdr:row>
      <xdr:rowOff>117988</xdr:rowOff>
    </xdr:to>
    <xdr:sp macro="" textlink="">
      <xdr:nvSpPr>
        <xdr:cNvPr id="812" name="楕円 811"/>
        <xdr:cNvSpPr/>
      </xdr:nvSpPr>
      <xdr:spPr>
        <a:xfrm>
          <a:off x="18605500" y="99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109115</xdr:rowOff>
    </xdr:from>
    <xdr:ext cx="469744" cy="259045"/>
    <xdr:sp macro="" textlink="">
      <xdr:nvSpPr>
        <xdr:cNvPr id="813" name="テキスト ボックス 812"/>
        <xdr:cNvSpPr txBox="1"/>
      </xdr:nvSpPr>
      <xdr:spPr>
        <a:xfrm>
          <a:off x="18421428" y="1005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64376</xdr:rowOff>
    </xdr:from>
    <xdr:to>
      <xdr:col>116</xdr:col>
      <xdr:colOff>63500</xdr:colOff>
      <xdr:row>72</xdr:row>
      <xdr:rowOff>114802</xdr:rowOff>
    </xdr:to>
    <xdr:cxnSp macro="">
      <xdr:nvCxnSpPr>
        <xdr:cNvPr id="843" name="直線コネクタ 842"/>
        <xdr:cNvCxnSpPr/>
      </xdr:nvCxnSpPr>
      <xdr:spPr>
        <a:xfrm flipV="1">
          <a:off x="21323300" y="12408776"/>
          <a:ext cx="8382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114802</xdr:rowOff>
    </xdr:from>
    <xdr:to>
      <xdr:col>111</xdr:col>
      <xdr:colOff>177800</xdr:colOff>
      <xdr:row>72</xdr:row>
      <xdr:rowOff>158693</xdr:rowOff>
    </xdr:to>
    <xdr:cxnSp macro="">
      <xdr:nvCxnSpPr>
        <xdr:cNvPr id="846" name="直線コネクタ 845"/>
        <xdr:cNvCxnSpPr/>
      </xdr:nvCxnSpPr>
      <xdr:spPr>
        <a:xfrm flipV="1">
          <a:off x="20434300" y="12459202"/>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158693</xdr:rowOff>
    </xdr:from>
    <xdr:to>
      <xdr:col>107</xdr:col>
      <xdr:colOff>50800</xdr:colOff>
      <xdr:row>73</xdr:row>
      <xdr:rowOff>79254</xdr:rowOff>
    </xdr:to>
    <xdr:cxnSp macro="">
      <xdr:nvCxnSpPr>
        <xdr:cNvPr id="849" name="直線コネクタ 848"/>
        <xdr:cNvCxnSpPr/>
      </xdr:nvCxnSpPr>
      <xdr:spPr>
        <a:xfrm flipV="1">
          <a:off x="19545300" y="12503093"/>
          <a:ext cx="889000" cy="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80708</xdr:rowOff>
    </xdr:from>
    <xdr:to>
      <xdr:col>107</xdr:col>
      <xdr:colOff>101600</xdr:colOff>
      <xdr:row>75</xdr:row>
      <xdr:rowOff>10858</xdr:rowOff>
    </xdr:to>
    <xdr:sp macro="" textlink="">
      <xdr:nvSpPr>
        <xdr:cNvPr id="850" name="フローチャート: 判断 849"/>
        <xdr:cNvSpPr/>
      </xdr:nvSpPr>
      <xdr:spPr>
        <a:xfrm>
          <a:off x="20383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1985</xdr:rowOff>
    </xdr:from>
    <xdr:ext cx="534377" cy="259045"/>
    <xdr:sp macro="" textlink="">
      <xdr:nvSpPr>
        <xdr:cNvPr id="851" name="テキスト ボックス 850"/>
        <xdr:cNvSpPr txBox="1"/>
      </xdr:nvSpPr>
      <xdr:spPr>
        <a:xfrm>
          <a:off x="20167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79254</xdr:rowOff>
    </xdr:from>
    <xdr:to>
      <xdr:col>102</xdr:col>
      <xdr:colOff>114300</xdr:colOff>
      <xdr:row>73</xdr:row>
      <xdr:rowOff>153968</xdr:rowOff>
    </xdr:to>
    <xdr:cxnSp macro="">
      <xdr:nvCxnSpPr>
        <xdr:cNvPr id="852" name="直線コネクタ 851"/>
        <xdr:cNvCxnSpPr/>
      </xdr:nvCxnSpPr>
      <xdr:spPr>
        <a:xfrm flipV="1">
          <a:off x="18656300" y="12595104"/>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109294</xdr:rowOff>
    </xdr:from>
    <xdr:ext cx="534377" cy="259045"/>
    <xdr:sp macro="" textlink="">
      <xdr:nvSpPr>
        <xdr:cNvPr id="854" name="テキスト ボックス 853"/>
        <xdr:cNvSpPr txBox="1"/>
      </xdr:nvSpPr>
      <xdr:spPr>
        <a:xfrm>
          <a:off x="19278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134745</xdr:rowOff>
    </xdr:from>
    <xdr:ext cx="534377" cy="259045"/>
    <xdr:sp macro="" textlink="">
      <xdr:nvSpPr>
        <xdr:cNvPr id="856" name="テキスト ボックス 855"/>
        <xdr:cNvSpPr txBox="1"/>
      </xdr:nvSpPr>
      <xdr:spPr>
        <a:xfrm>
          <a:off x="18389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13576</xdr:rowOff>
    </xdr:from>
    <xdr:to>
      <xdr:col>116</xdr:col>
      <xdr:colOff>114300</xdr:colOff>
      <xdr:row>72</xdr:row>
      <xdr:rowOff>115176</xdr:rowOff>
    </xdr:to>
    <xdr:sp macro="" textlink="">
      <xdr:nvSpPr>
        <xdr:cNvPr id="862" name="楕円 861"/>
        <xdr:cNvSpPr/>
      </xdr:nvSpPr>
      <xdr:spPr>
        <a:xfrm>
          <a:off x="22110700" y="123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36453</xdr:rowOff>
    </xdr:from>
    <xdr:ext cx="534377" cy="259045"/>
    <xdr:sp macro="" textlink="">
      <xdr:nvSpPr>
        <xdr:cNvPr id="863" name="繰出金該当値テキスト"/>
        <xdr:cNvSpPr txBox="1"/>
      </xdr:nvSpPr>
      <xdr:spPr>
        <a:xfrm>
          <a:off x="22212300" y="122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64002</xdr:rowOff>
    </xdr:from>
    <xdr:to>
      <xdr:col>112</xdr:col>
      <xdr:colOff>38100</xdr:colOff>
      <xdr:row>72</xdr:row>
      <xdr:rowOff>165602</xdr:rowOff>
    </xdr:to>
    <xdr:sp macro="" textlink="">
      <xdr:nvSpPr>
        <xdr:cNvPr id="864" name="楕円 863"/>
        <xdr:cNvSpPr/>
      </xdr:nvSpPr>
      <xdr:spPr>
        <a:xfrm>
          <a:off x="21272500" y="124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10679</xdr:rowOff>
    </xdr:from>
    <xdr:ext cx="534377" cy="259045"/>
    <xdr:sp macro="" textlink="">
      <xdr:nvSpPr>
        <xdr:cNvPr id="865" name="テキスト ボックス 864"/>
        <xdr:cNvSpPr txBox="1"/>
      </xdr:nvSpPr>
      <xdr:spPr>
        <a:xfrm>
          <a:off x="21056111" y="121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107893</xdr:rowOff>
    </xdr:from>
    <xdr:to>
      <xdr:col>107</xdr:col>
      <xdr:colOff>101600</xdr:colOff>
      <xdr:row>73</xdr:row>
      <xdr:rowOff>38043</xdr:rowOff>
    </xdr:to>
    <xdr:sp macro="" textlink="">
      <xdr:nvSpPr>
        <xdr:cNvPr id="866" name="楕円 865"/>
        <xdr:cNvSpPr/>
      </xdr:nvSpPr>
      <xdr:spPr>
        <a:xfrm>
          <a:off x="20383500" y="12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54570</xdr:rowOff>
    </xdr:from>
    <xdr:ext cx="534377" cy="259045"/>
    <xdr:sp macro="" textlink="">
      <xdr:nvSpPr>
        <xdr:cNvPr id="867" name="テキスト ボックス 866"/>
        <xdr:cNvSpPr txBox="1"/>
      </xdr:nvSpPr>
      <xdr:spPr>
        <a:xfrm>
          <a:off x="20167111" y="122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28454</xdr:rowOff>
    </xdr:from>
    <xdr:to>
      <xdr:col>102</xdr:col>
      <xdr:colOff>165100</xdr:colOff>
      <xdr:row>73</xdr:row>
      <xdr:rowOff>130054</xdr:rowOff>
    </xdr:to>
    <xdr:sp macro="" textlink="">
      <xdr:nvSpPr>
        <xdr:cNvPr id="868" name="楕円 867"/>
        <xdr:cNvSpPr/>
      </xdr:nvSpPr>
      <xdr:spPr>
        <a:xfrm>
          <a:off x="19494500" y="125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146581</xdr:rowOff>
    </xdr:from>
    <xdr:ext cx="534377" cy="259045"/>
    <xdr:sp macro="" textlink="">
      <xdr:nvSpPr>
        <xdr:cNvPr id="869" name="テキスト ボックス 868"/>
        <xdr:cNvSpPr txBox="1"/>
      </xdr:nvSpPr>
      <xdr:spPr>
        <a:xfrm>
          <a:off x="19278111" y="123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103168</xdr:rowOff>
    </xdr:from>
    <xdr:to>
      <xdr:col>98</xdr:col>
      <xdr:colOff>38100</xdr:colOff>
      <xdr:row>74</xdr:row>
      <xdr:rowOff>33318</xdr:rowOff>
    </xdr:to>
    <xdr:sp macro="" textlink="">
      <xdr:nvSpPr>
        <xdr:cNvPr id="870" name="楕円 869"/>
        <xdr:cNvSpPr/>
      </xdr:nvSpPr>
      <xdr:spPr>
        <a:xfrm>
          <a:off x="18605500" y="126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49845</xdr:rowOff>
    </xdr:from>
    <xdr:ext cx="534377" cy="259045"/>
    <xdr:sp macro="" textlink="">
      <xdr:nvSpPr>
        <xdr:cNvPr id="871" name="テキスト ボックス 870"/>
        <xdr:cNvSpPr txBox="1"/>
      </xdr:nvSpPr>
      <xdr:spPr>
        <a:xfrm>
          <a:off x="18389111" y="123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７千円で、前年度から６千円の増額となっている。類似団体内平均値と比較し、大きく上回っているものは補助費等と繰出金である。補助費等については、井原地区消防組合と岡山県井原地区清掃施設組合への負担金や水道事業会計への補助金、病院事業会計への負担金及び補助金等により類似団体内平均値と比べて高い水準で推移している。今後も簡易水道事業・公共下水道事業が公営企業会計に移行することから、補助費等は増加することが見込まれる。繰出金については、産業団地開発事業への繰出金が皆増したことや介護保険事業への介護給付費繰出金が増加していることが主な要因として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また、全国平均を上回る高齢化が進む本市においては扶助費の増加や、老朽化した公共施設等の更新整備に係る普通建設事業費の増加も見込まれるため、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引き続き徹底した歳出抑制に努める。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41,160
40,663
243.54
19,744,192
19,614,727
120,015
12,609,216
17,642,921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141333</xdr:rowOff>
    </xdr:from>
    <xdr:to>
      <xdr:col>24</xdr:col>
      <xdr:colOff>63500</xdr:colOff>
      <xdr:row>35</xdr:row>
      <xdr:rowOff>152763</xdr:rowOff>
    </xdr:to>
    <xdr:cxnSp macro="">
      <xdr:nvCxnSpPr>
        <xdr:cNvPr id="63" name="直線コネクタ 62"/>
        <xdr:cNvCxnSpPr/>
      </xdr:nvCxnSpPr>
      <xdr:spPr>
        <a:xfrm flipV="1">
          <a:off x="3797300" y="614208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153743</xdr:rowOff>
    </xdr:from>
    <xdr:to>
      <xdr:col>19</xdr:col>
      <xdr:colOff>177800</xdr:colOff>
      <xdr:row>35</xdr:row>
      <xdr:rowOff>152763</xdr:rowOff>
    </xdr:to>
    <xdr:cxnSp macro="">
      <xdr:nvCxnSpPr>
        <xdr:cNvPr id="66" name="直線コネクタ 65"/>
        <xdr:cNvCxnSpPr/>
      </xdr:nvCxnSpPr>
      <xdr:spPr>
        <a:xfrm>
          <a:off x="2908300" y="5983043"/>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153743</xdr:rowOff>
    </xdr:from>
    <xdr:to>
      <xdr:col>15</xdr:col>
      <xdr:colOff>50800</xdr:colOff>
      <xdr:row>35</xdr:row>
      <xdr:rowOff>82223</xdr:rowOff>
    </xdr:to>
    <xdr:cxnSp macro="">
      <xdr:nvCxnSpPr>
        <xdr:cNvPr id="69" name="直線コネクタ 68"/>
        <xdr:cNvCxnSpPr/>
      </xdr:nvCxnSpPr>
      <xdr:spPr>
        <a:xfrm flipV="1">
          <a:off x="2019300" y="5983043"/>
          <a:ext cx="889000" cy="9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10849</xdr:rowOff>
    </xdr:from>
    <xdr:to>
      <xdr:col>15</xdr:col>
      <xdr:colOff>101600</xdr:colOff>
      <xdr:row>35</xdr:row>
      <xdr:rowOff>112449</xdr:rowOff>
    </xdr:to>
    <xdr:sp macro="" textlink="">
      <xdr:nvSpPr>
        <xdr:cNvPr id="70" name="フローチャート: 判断 69"/>
        <xdr:cNvSpPr/>
      </xdr:nvSpPr>
      <xdr:spPr>
        <a:xfrm>
          <a:off x="2857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103576</xdr:rowOff>
    </xdr:from>
    <xdr:ext cx="469744" cy="259045"/>
    <xdr:sp macro="" textlink="">
      <xdr:nvSpPr>
        <xdr:cNvPr id="71" name="テキスト ボックス 70"/>
        <xdr:cNvSpPr txBox="1"/>
      </xdr:nvSpPr>
      <xdr:spPr>
        <a:xfrm>
          <a:off x="2673428"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82223</xdr:rowOff>
    </xdr:from>
    <xdr:to>
      <xdr:col>10</xdr:col>
      <xdr:colOff>114300</xdr:colOff>
      <xdr:row>35</xdr:row>
      <xdr:rowOff>123698</xdr:rowOff>
    </xdr:to>
    <xdr:cxnSp macro="">
      <xdr:nvCxnSpPr>
        <xdr:cNvPr id="72" name="直線コネクタ 71"/>
        <xdr:cNvCxnSpPr/>
      </xdr:nvCxnSpPr>
      <xdr:spPr>
        <a:xfrm flipV="1">
          <a:off x="1130300" y="6082973"/>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19648</xdr:rowOff>
    </xdr:from>
    <xdr:ext cx="469744" cy="259045"/>
    <xdr:sp macro="" textlink="">
      <xdr:nvSpPr>
        <xdr:cNvPr id="74" name="テキスト ボックス 73"/>
        <xdr:cNvSpPr txBox="1"/>
      </xdr:nvSpPr>
      <xdr:spPr>
        <a:xfrm>
          <a:off x="1784428"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38589</xdr:rowOff>
    </xdr:from>
    <xdr:ext cx="469744" cy="259045"/>
    <xdr:sp macro="" textlink="">
      <xdr:nvSpPr>
        <xdr:cNvPr id="76" name="テキスト ボックス 75"/>
        <xdr:cNvSpPr txBox="1"/>
      </xdr:nvSpPr>
      <xdr:spPr>
        <a:xfrm>
          <a:off x="895428"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90533</xdr:rowOff>
    </xdr:from>
    <xdr:to>
      <xdr:col>24</xdr:col>
      <xdr:colOff>114300</xdr:colOff>
      <xdr:row>36</xdr:row>
      <xdr:rowOff>20683</xdr:rowOff>
    </xdr:to>
    <xdr:sp macro="" textlink="">
      <xdr:nvSpPr>
        <xdr:cNvPr id="82" name="楕円 81"/>
        <xdr:cNvSpPr/>
      </xdr:nvSpPr>
      <xdr:spPr>
        <a:xfrm>
          <a:off x="45847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113410</xdr:rowOff>
    </xdr:from>
    <xdr:ext cx="469744" cy="259045"/>
    <xdr:sp macro="" textlink="">
      <xdr:nvSpPr>
        <xdr:cNvPr id="83" name="議会費該当値テキスト"/>
        <xdr:cNvSpPr txBox="1"/>
      </xdr:nvSpPr>
      <xdr:spPr>
        <a:xfrm>
          <a:off x="4686300" y="594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101963</xdr:rowOff>
    </xdr:from>
    <xdr:to>
      <xdr:col>20</xdr:col>
      <xdr:colOff>38100</xdr:colOff>
      <xdr:row>36</xdr:row>
      <xdr:rowOff>32113</xdr:rowOff>
    </xdr:to>
    <xdr:sp macro="" textlink="">
      <xdr:nvSpPr>
        <xdr:cNvPr id="84" name="楕円 83"/>
        <xdr:cNvSpPr/>
      </xdr:nvSpPr>
      <xdr:spPr>
        <a:xfrm>
          <a:off x="3746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48640</xdr:rowOff>
    </xdr:from>
    <xdr:ext cx="469744" cy="259045"/>
    <xdr:sp macro="" textlink="">
      <xdr:nvSpPr>
        <xdr:cNvPr id="85" name="テキスト ボックス 84"/>
        <xdr:cNvSpPr txBox="1"/>
      </xdr:nvSpPr>
      <xdr:spPr>
        <a:xfrm>
          <a:off x="3562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102943</xdr:rowOff>
    </xdr:from>
    <xdr:to>
      <xdr:col>15</xdr:col>
      <xdr:colOff>101600</xdr:colOff>
      <xdr:row>35</xdr:row>
      <xdr:rowOff>33093</xdr:rowOff>
    </xdr:to>
    <xdr:sp macro="" textlink="">
      <xdr:nvSpPr>
        <xdr:cNvPr id="86" name="楕円 85"/>
        <xdr:cNvSpPr/>
      </xdr:nvSpPr>
      <xdr:spPr>
        <a:xfrm>
          <a:off x="2857500" y="59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49620</xdr:rowOff>
    </xdr:from>
    <xdr:ext cx="469744" cy="259045"/>
    <xdr:sp macro="" textlink="">
      <xdr:nvSpPr>
        <xdr:cNvPr id="87" name="テキスト ボックス 86"/>
        <xdr:cNvSpPr txBox="1"/>
      </xdr:nvSpPr>
      <xdr:spPr>
        <a:xfrm>
          <a:off x="2673428" y="570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31423</xdr:rowOff>
    </xdr:from>
    <xdr:to>
      <xdr:col>10</xdr:col>
      <xdr:colOff>165100</xdr:colOff>
      <xdr:row>35</xdr:row>
      <xdr:rowOff>133023</xdr:rowOff>
    </xdr:to>
    <xdr:sp macro="" textlink="">
      <xdr:nvSpPr>
        <xdr:cNvPr id="88" name="楕円 87"/>
        <xdr:cNvSpPr/>
      </xdr:nvSpPr>
      <xdr:spPr>
        <a:xfrm>
          <a:off x="1968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149550</xdr:rowOff>
    </xdr:from>
    <xdr:ext cx="469744" cy="259045"/>
    <xdr:sp macro="" textlink="">
      <xdr:nvSpPr>
        <xdr:cNvPr id="89" name="テキスト ボックス 88"/>
        <xdr:cNvSpPr txBox="1"/>
      </xdr:nvSpPr>
      <xdr:spPr>
        <a:xfrm>
          <a:off x="1784428" y="58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72898</xdr:rowOff>
    </xdr:from>
    <xdr:to>
      <xdr:col>6</xdr:col>
      <xdr:colOff>38100</xdr:colOff>
      <xdr:row>36</xdr:row>
      <xdr:rowOff>3048</xdr:rowOff>
    </xdr:to>
    <xdr:sp macro="" textlink="">
      <xdr:nvSpPr>
        <xdr:cNvPr id="90" name="楕円 89"/>
        <xdr:cNvSpPr/>
      </xdr:nvSpPr>
      <xdr:spPr>
        <a:xfrm>
          <a:off x="1079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19575</xdr:rowOff>
    </xdr:from>
    <xdr:ext cx="469744" cy="259045"/>
    <xdr:sp macro="" textlink="">
      <xdr:nvSpPr>
        <xdr:cNvPr id="91" name="テキスト ボックス 90"/>
        <xdr:cNvSpPr txBox="1"/>
      </xdr:nvSpPr>
      <xdr:spPr>
        <a:xfrm>
          <a:off x="895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69186</xdr:rowOff>
    </xdr:from>
    <xdr:to>
      <xdr:col>24</xdr:col>
      <xdr:colOff>63500</xdr:colOff>
      <xdr:row>57</xdr:row>
      <xdr:rowOff>80950</xdr:rowOff>
    </xdr:to>
    <xdr:cxnSp macro="">
      <xdr:nvCxnSpPr>
        <xdr:cNvPr id="118" name="直線コネクタ 117"/>
        <xdr:cNvCxnSpPr/>
      </xdr:nvCxnSpPr>
      <xdr:spPr>
        <a:xfrm>
          <a:off x="3797300" y="9841836"/>
          <a:ext cx="8382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55369</xdr:rowOff>
    </xdr:from>
    <xdr:to>
      <xdr:col>19</xdr:col>
      <xdr:colOff>177800</xdr:colOff>
      <xdr:row>57</xdr:row>
      <xdr:rowOff>69186</xdr:rowOff>
    </xdr:to>
    <xdr:cxnSp macro="">
      <xdr:nvCxnSpPr>
        <xdr:cNvPr id="121" name="直線コネクタ 120"/>
        <xdr:cNvCxnSpPr/>
      </xdr:nvCxnSpPr>
      <xdr:spPr>
        <a:xfrm>
          <a:off x="2908300" y="9828019"/>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55369</xdr:rowOff>
    </xdr:from>
    <xdr:to>
      <xdr:col>15</xdr:col>
      <xdr:colOff>50800</xdr:colOff>
      <xdr:row>57</xdr:row>
      <xdr:rowOff>57121</xdr:rowOff>
    </xdr:to>
    <xdr:cxnSp macro="">
      <xdr:nvCxnSpPr>
        <xdr:cNvPr id="124" name="直線コネクタ 123"/>
        <xdr:cNvCxnSpPr/>
      </xdr:nvCxnSpPr>
      <xdr:spPr>
        <a:xfrm flipV="1">
          <a:off x="2019300" y="982801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5" name="フローチャート: 判断 124"/>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6" name="テキスト ボックス 125"/>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57121</xdr:rowOff>
    </xdr:from>
    <xdr:to>
      <xdr:col>10</xdr:col>
      <xdr:colOff>114300</xdr:colOff>
      <xdr:row>57</xdr:row>
      <xdr:rowOff>64609</xdr:rowOff>
    </xdr:to>
    <xdr:cxnSp macro="">
      <xdr:nvCxnSpPr>
        <xdr:cNvPr id="127" name="直線コネクタ 126"/>
        <xdr:cNvCxnSpPr/>
      </xdr:nvCxnSpPr>
      <xdr:spPr>
        <a:xfrm flipV="1">
          <a:off x="1130300" y="9829771"/>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30150</xdr:rowOff>
    </xdr:from>
    <xdr:to>
      <xdr:col>24</xdr:col>
      <xdr:colOff>114300</xdr:colOff>
      <xdr:row>57</xdr:row>
      <xdr:rowOff>131750</xdr:rowOff>
    </xdr:to>
    <xdr:sp macro="" textlink="">
      <xdr:nvSpPr>
        <xdr:cNvPr id="137" name="楕円 136"/>
        <xdr:cNvSpPr/>
      </xdr:nvSpPr>
      <xdr:spPr>
        <a:xfrm>
          <a:off x="45847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18386</xdr:rowOff>
    </xdr:from>
    <xdr:to>
      <xdr:col>20</xdr:col>
      <xdr:colOff>38100</xdr:colOff>
      <xdr:row>57</xdr:row>
      <xdr:rowOff>119986</xdr:rowOff>
    </xdr:to>
    <xdr:sp macro="" textlink="">
      <xdr:nvSpPr>
        <xdr:cNvPr id="139" name="楕円 138"/>
        <xdr:cNvSpPr/>
      </xdr:nvSpPr>
      <xdr:spPr>
        <a:xfrm>
          <a:off x="3746500" y="97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111113</xdr:rowOff>
    </xdr:from>
    <xdr:ext cx="534377" cy="259045"/>
    <xdr:sp macro="" textlink="">
      <xdr:nvSpPr>
        <xdr:cNvPr id="140" name="テキスト ボックス 139"/>
        <xdr:cNvSpPr txBox="1"/>
      </xdr:nvSpPr>
      <xdr:spPr>
        <a:xfrm>
          <a:off x="3530111" y="98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4569</xdr:rowOff>
    </xdr:from>
    <xdr:to>
      <xdr:col>15</xdr:col>
      <xdr:colOff>101600</xdr:colOff>
      <xdr:row>57</xdr:row>
      <xdr:rowOff>106169</xdr:rowOff>
    </xdr:to>
    <xdr:sp macro="" textlink="">
      <xdr:nvSpPr>
        <xdr:cNvPr id="141" name="楕円 140"/>
        <xdr:cNvSpPr/>
      </xdr:nvSpPr>
      <xdr:spPr>
        <a:xfrm>
          <a:off x="2857500" y="97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97296</xdr:rowOff>
    </xdr:from>
    <xdr:ext cx="534377" cy="259045"/>
    <xdr:sp macro="" textlink="">
      <xdr:nvSpPr>
        <xdr:cNvPr id="142" name="テキスト ボックス 141"/>
        <xdr:cNvSpPr txBox="1"/>
      </xdr:nvSpPr>
      <xdr:spPr>
        <a:xfrm>
          <a:off x="2641111" y="986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6321</xdr:rowOff>
    </xdr:from>
    <xdr:to>
      <xdr:col>10</xdr:col>
      <xdr:colOff>165100</xdr:colOff>
      <xdr:row>57</xdr:row>
      <xdr:rowOff>107921</xdr:rowOff>
    </xdr:to>
    <xdr:sp macro="" textlink="">
      <xdr:nvSpPr>
        <xdr:cNvPr id="143" name="楕円 142"/>
        <xdr:cNvSpPr/>
      </xdr:nvSpPr>
      <xdr:spPr>
        <a:xfrm>
          <a:off x="1968500" y="9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99048</xdr:rowOff>
    </xdr:from>
    <xdr:ext cx="534377" cy="259045"/>
    <xdr:sp macro="" textlink="">
      <xdr:nvSpPr>
        <xdr:cNvPr id="144" name="テキスト ボックス 143"/>
        <xdr:cNvSpPr txBox="1"/>
      </xdr:nvSpPr>
      <xdr:spPr>
        <a:xfrm>
          <a:off x="1752111" y="9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13809</xdr:rowOff>
    </xdr:from>
    <xdr:to>
      <xdr:col>6</xdr:col>
      <xdr:colOff>38100</xdr:colOff>
      <xdr:row>57</xdr:row>
      <xdr:rowOff>115409</xdr:rowOff>
    </xdr:to>
    <xdr:sp macro="" textlink="">
      <xdr:nvSpPr>
        <xdr:cNvPr id="145" name="楕円 144"/>
        <xdr:cNvSpPr/>
      </xdr:nvSpPr>
      <xdr:spPr>
        <a:xfrm>
          <a:off x="1079500" y="97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106536</xdr:rowOff>
    </xdr:from>
    <xdr:ext cx="534377" cy="259045"/>
    <xdr:sp macro="" textlink="">
      <xdr:nvSpPr>
        <xdr:cNvPr id="146" name="テキスト ボックス 145"/>
        <xdr:cNvSpPr txBox="1"/>
      </xdr:nvSpPr>
      <xdr:spPr>
        <a:xfrm>
          <a:off x="863111" y="98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24794</xdr:rowOff>
    </xdr:from>
    <xdr:to>
      <xdr:col>24</xdr:col>
      <xdr:colOff>63500</xdr:colOff>
      <xdr:row>78</xdr:row>
      <xdr:rowOff>40377</xdr:rowOff>
    </xdr:to>
    <xdr:cxnSp macro="">
      <xdr:nvCxnSpPr>
        <xdr:cNvPr id="176" name="直線コネクタ 175"/>
        <xdr:cNvCxnSpPr/>
      </xdr:nvCxnSpPr>
      <xdr:spPr>
        <a:xfrm flipV="1">
          <a:off x="3797300" y="13397894"/>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40377</xdr:rowOff>
    </xdr:from>
    <xdr:to>
      <xdr:col>19</xdr:col>
      <xdr:colOff>177800</xdr:colOff>
      <xdr:row>78</xdr:row>
      <xdr:rowOff>48778</xdr:rowOff>
    </xdr:to>
    <xdr:cxnSp macro="">
      <xdr:nvCxnSpPr>
        <xdr:cNvPr id="179" name="直線コネクタ 178"/>
        <xdr:cNvCxnSpPr/>
      </xdr:nvCxnSpPr>
      <xdr:spPr>
        <a:xfrm flipV="1">
          <a:off x="2908300" y="13413477"/>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48778</xdr:rowOff>
    </xdr:from>
    <xdr:to>
      <xdr:col>15</xdr:col>
      <xdr:colOff>50800</xdr:colOff>
      <xdr:row>78</xdr:row>
      <xdr:rowOff>72354</xdr:rowOff>
    </xdr:to>
    <xdr:cxnSp macro="">
      <xdr:nvCxnSpPr>
        <xdr:cNvPr id="182" name="直線コネクタ 181"/>
        <xdr:cNvCxnSpPr/>
      </xdr:nvCxnSpPr>
      <xdr:spPr>
        <a:xfrm flipV="1">
          <a:off x="2019300" y="13421878"/>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118596</xdr:rowOff>
    </xdr:from>
    <xdr:to>
      <xdr:col>15</xdr:col>
      <xdr:colOff>101600</xdr:colOff>
      <xdr:row>78</xdr:row>
      <xdr:rowOff>48746</xdr:rowOff>
    </xdr:to>
    <xdr:sp macro="" textlink="">
      <xdr:nvSpPr>
        <xdr:cNvPr id="183" name="フローチャート: 判断 182"/>
        <xdr:cNvSpPr/>
      </xdr:nvSpPr>
      <xdr:spPr>
        <a:xfrm>
          <a:off x="2857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65273</xdr:rowOff>
    </xdr:from>
    <xdr:ext cx="599010" cy="259045"/>
    <xdr:sp macro="" textlink="">
      <xdr:nvSpPr>
        <xdr:cNvPr id="184" name="テキスト ボックス 183"/>
        <xdr:cNvSpPr txBox="1"/>
      </xdr:nvSpPr>
      <xdr:spPr>
        <a:xfrm>
          <a:off x="2608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72354</xdr:rowOff>
    </xdr:from>
    <xdr:to>
      <xdr:col>10</xdr:col>
      <xdr:colOff>114300</xdr:colOff>
      <xdr:row>78</xdr:row>
      <xdr:rowOff>99763</xdr:rowOff>
    </xdr:to>
    <xdr:cxnSp macro="">
      <xdr:nvCxnSpPr>
        <xdr:cNvPr id="185" name="直線コネクタ 184"/>
        <xdr:cNvCxnSpPr/>
      </xdr:nvCxnSpPr>
      <xdr:spPr>
        <a:xfrm flipV="1">
          <a:off x="1130300" y="13445454"/>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145444</xdr:rowOff>
    </xdr:from>
    <xdr:to>
      <xdr:col>24</xdr:col>
      <xdr:colOff>114300</xdr:colOff>
      <xdr:row>78</xdr:row>
      <xdr:rowOff>75594</xdr:rowOff>
    </xdr:to>
    <xdr:sp macro="" textlink="">
      <xdr:nvSpPr>
        <xdr:cNvPr id="195" name="楕円 194"/>
        <xdr:cNvSpPr/>
      </xdr:nvSpPr>
      <xdr:spPr>
        <a:xfrm>
          <a:off x="4584700" y="133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104821</xdr:rowOff>
    </xdr:from>
    <xdr:ext cx="599010" cy="259045"/>
    <xdr:sp macro="" textlink="">
      <xdr:nvSpPr>
        <xdr:cNvPr id="196" name="民生費該当値テキスト"/>
        <xdr:cNvSpPr txBox="1"/>
      </xdr:nvSpPr>
      <xdr:spPr>
        <a:xfrm>
          <a:off x="4686300" y="1313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161027</xdr:rowOff>
    </xdr:from>
    <xdr:to>
      <xdr:col>20</xdr:col>
      <xdr:colOff>38100</xdr:colOff>
      <xdr:row>78</xdr:row>
      <xdr:rowOff>91177</xdr:rowOff>
    </xdr:to>
    <xdr:sp macro="" textlink="">
      <xdr:nvSpPr>
        <xdr:cNvPr id="197" name="楕円 196"/>
        <xdr:cNvSpPr/>
      </xdr:nvSpPr>
      <xdr:spPr>
        <a:xfrm>
          <a:off x="3746500" y="133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82304</xdr:rowOff>
    </xdr:from>
    <xdr:ext cx="599010" cy="259045"/>
    <xdr:sp macro="" textlink="">
      <xdr:nvSpPr>
        <xdr:cNvPr id="198" name="テキスト ボックス 197"/>
        <xdr:cNvSpPr txBox="1"/>
      </xdr:nvSpPr>
      <xdr:spPr>
        <a:xfrm>
          <a:off x="3497795" y="1345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169428</xdr:rowOff>
    </xdr:from>
    <xdr:to>
      <xdr:col>15</xdr:col>
      <xdr:colOff>101600</xdr:colOff>
      <xdr:row>78</xdr:row>
      <xdr:rowOff>99578</xdr:rowOff>
    </xdr:to>
    <xdr:sp macro="" textlink="">
      <xdr:nvSpPr>
        <xdr:cNvPr id="199" name="楕円 198"/>
        <xdr:cNvSpPr/>
      </xdr:nvSpPr>
      <xdr:spPr>
        <a:xfrm>
          <a:off x="2857500" y="133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90705</xdr:rowOff>
    </xdr:from>
    <xdr:ext cx="599010" cy="259045"/>
    <xdr:sp macro="" textlink="">
      <xdr:nvSpPr>
        <xdr:cNvPr id="200" name="テキスト ボックス 199"/>
        <xdr:cNvSpPr txBox="1"/>
      </xdr:nvSpPr>
      <xdr:spPr>
        <a:xfrm>
          <a:off x="2608795" y="1346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21554</xdr:rowOff>
    </xdr:from>
    <xdr:to>
      <xdr:col>10</xdr:col>
      <xdr:colOff>165100</xdr:colOff>
      <xdr:row>78</xdr:row>
      <xdr:rowOff>123154</xdr:rowOff>
    </xdr:to>
    <xdr:sp macro="" textlink="">
      <xdr:nvSpPr>
        <xdr:cNvPr id="201" name="楕円 200"/>
        <xdr:cNvSpPr/>
      </xdr:nvSpPr>
      <xdr:spPr>
        <a:xfrm>
          <a:off x="1968500" y="133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114281</xdr:rowOff>
    </xdr:from>
    <xdr:ext cx="599010" cy="259045"/>
    <xdr:sp macro="" textlink="">
      <xdr:nvSpPr>
        <xdr:cNvPr id="202" name="テキスト ボックス 201"/>
        <xdr:cNvSpPr txBox="1"/>
      </xdr:nvSpPr>
      <xdr:spPr>
        <a:xfrm>
          <a:off x="1719795" y="1348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48963</xdr:rowOff>
    </xdr:from>
    <xdr:to>
      <xdr:col>6</xdr:col>
      <xdr:colOff>38100</xdr:colOff>
      <xdr:row>78</xdr:row>
      <xdr:rowOff>150563</xdr:rowOff>
    </xdr:to>
    <xdr:sp macro="" textlink="">
      <xdr:nvSpPr>
        <xdr:cNvPr id="203" name="楕円 202"/>
        <xdr:cNvSpPr/>
      </xdr:nvSpPr>
      <xdr:spPr>
        <a:xfrm>
          <a:off x="1079500" y="134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141690</xdr:rowOff>
    </xdr:from>
    <xdr:ext cx="599010" cy="259045"/>
    <xdr:sp macro="" textlink="">
      <xdr:nvSpPr>
        <xdr:cNvPr id="204" name="テキスト ボックス 203"/>
        <xdr:cNvSpPr txBox="1"/>
      </xdr:nvSpPr>
      <xdr:spPr>
        <a:xfrm>
          <a:off x="830795" y="1351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89734</xdr:rowOff>
    </xdr:from>
    <xdr:to>
      <xdr:col>24</xdr:col>
      <xdr:colOff>63500</xdr:colOff>
      <xdr:row>96</xdr:row>
      <xdr:rowOff>97425</xdr:rowOff>
    </xdr:to>
    <xdr:cxnSp macro="">
      <xdr:nvCxnSpPr>
        <xdr:cNvPr id="236" name="直線コネクタ 235"/>
        <xdr:cNvCxnSpPr/>
      </xdr:nvCxnSpPr>
      <xdr:spPr>
        <a:xfrm flipV="1">
          <a:off x="3797300" y="1654893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99842</xdr:rowOff>
    </xdr:from>
    <xdr:to>
      <xdr:col>19</xdr:col>
      <xdr:colOff>177800</xdr:colOff>
      <xdr:row>96</xdr:row>
      <xdr:rowOff>97425</xdr:rowOff>
    </xdr:to>
    <xdr:cxnSp macro="">
      <xdr:nvCxnSpPr>
        <xdr:cNvPr id="239" name="直線コネクタ 238"/>
        <xdr:cNvCxnSpPr/>
      </xdr:nvCxnSpPr>
      <xdr:spPr>
        <a:xfrm>
          <a:off x="2908300" y="16387592"/>
          <a:ext cx="889000" cy="1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99842</xdr:rowOff>
    </xdr:from>
    <xdr:to>
      <xdr:col>15</xdr:col>
      <xdr:colOff>50800</xdr:colOff>
      <xdr:row>95</xdr:row>
      <xdr:rowOff>148141</xdr:rowOff>
    </xdr:to>
    <xdr:cxnSp macro="">
      <xdr:nvCxnSpPr>
        <xdr:cNvPr id="242" name="直線コネクタ 241"/>
        <xdr:cNvCxnSpPr/>
      </xdr:nvCxnSpPr>
      <xdr:spPr>
        <a:xfrm flipV="1">
          <a:off x="2019300" y="16387592"/>
          <a:ext cx="8890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89260</xdr:rowOff>
    </xdr:from>
    <xdr:to>
      <xdr:col>15</xdr:col>
      <xdr:colOff>101600</xdr:colOff>
      <xdr:row>97</xdr:row>
      <xdr:rowOff>19410</xdr:rowOff>
    </xdr:to>
    <xdr:sp macro="" textlink="">
      <xdr:nvSpPr>
        <xdr:cNvPr id="243" name="フローチャート: 判断 242"/>
        <xdr:cNvSpPr/>
      </xdr:nvSpPr>
      <xdr:spPr>
        <a:xfrm>
          <a:off x="2857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10537</xdr:rowOff>
    </xdr:from>
    <xdr:ext cx="534377" cy="259045"/>
    <xdr:sp macro="" textlink="">
      <xdr:nvSpPr>
        <xdr:cNvPr id="244" name="テキスト ボックス 243"/>
        <xdr:cNvSpPr txBox="1"/>
      </xdr:nvSpPr>
      <xdr:spPr>
        <a:xfrm>
          <a:off x="2641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148141</xdr:rowOff>
    </xdr:from>
    <xdr:to>
      <xdr:col>10</xdr:col>
      <xdr:colOff>114300</xdr:colOff>
      <xdr:row>96</xdr:row>
      <xdr:rowOff>112545</xdr:rowOff>
    </xdr:to>
    <xdr:cxnSp macro="">
      <xdr:nvCxnSpPr>
        <xdr:cNvPr id="245" name="直線コネクタ 244"/>
        <xdr:cNvCxnSpPr/>
      </xdr:nvCxnSpPr>
      <xdr:spPr>
        <a:xfrm flipV="1">
          <a:off x="1130300" y="16435891"/>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38997</xdr:rowOff>
    </xdr:from>
    <xdr:ext cx="534377" cy="259045"/>
    <xdr:sp macro="" textlink="">
      <xdr:nvSpPr>
        <xdr:cNvPr id="247" name="テキスト ボックス 246"/>
        <xdr:cNvSpPr txBox="1"/>
      </xdr:nvSpPr>
      <xdr:spPr>
        <a:xfrm>
          <a:off x="1752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38934</xdr:rowOff>
    </xdr:from>
    <xdr:to>
      <xdr:col>24</xdr:col>
      <xdr:colOff>114300</xdr:colOff>
      <xdr:row>96</xdr:row>
      <xdr:rowOff>140534</xdr:rowOff>
    </xdr:to>
    <xdr:sp macro="" textlink="">
      <xdr:nvSpPr>
        <xdr:cNvPr id="255" name="楕円 254"/>
        <xdr:cNvSpPr/>
      </xdr:nvSpPr>
      <xdr:spPr>
        <a:xfrm>
          <a:off x="4584700" y="164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61811</xdr:rowOff>
    </xdr:from>
    <xdr:ext cx="534377" cy="259045"/>
    <xdr:sp macro="" textlink="">
      <xdr:nvSpPr>
        <xdr:cNvPr id="256" name="衛生費該当値テキスト"/>
        <xdr:cNvSpPr txBox="1"/>
      </xdr:nvSpPr>
      <xdr:spPr>
        <a:xfrm>
          <a:off x="4686300" y="1634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46625</xdr:rowOff>
    </xdr:from>
    <xdr:to>
      <xdr:col>20</xdr:col>
      <xdr:colOff>38100</xdr:colOff>
      <xdr:row>96</xdr:row>
      <xdr:rowOff>148225</xdr:rowOff>
    </xdr:to>
    <xdr:sp macro="" textlink="">
      <xdr:nvSpPr>
        <xdr:cNvPr id="257" name="楕円 256"/>
        <xdr:cNvSpPr/>
      </xdr:nvSpPr>
      <xdr:spPr>
        <a:xfrm>
          <a:off x="3746500" y="165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164752</xdr:rowOff>
    </xdr:from>
    <xdr:ext cx="534377" cy="259045"/>
    <xdr:sp macro="" textlink="">
      <xdr:nvSpPr>
        <xdr:cNvPr id="258" name="テキスト ボックス 257"/>
        <xdr:cNvSpPr txBox="1"/>
      </xdr:nvSpPr>
      <xdr:spPr>
        <a:xfrm>
          <a:off x="3530111" y="162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49042</xdr:rowOff>
    </xdr:from>
    <xdr:to>
      <xdr:col>15</xdr:col>
      <xdr:colOff>101600</xdr:colOff>
      <xdr:row>95</xdr:row>
      <xdr:rowOff>150642</xdr:rowOff>
    </xdr:to>
    <xdr:sp macro="" textlink="">
      <xdr:nvSpPr>
        <xdr:cNvPr id="259" name="楕円 258"/>
        <xdr:cNvSpPr/>
      </xdr:nvSpPr>
      <xdr:spPr>
        <a:xfrm>
          <a:off x="2857500" y="163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167169</xdr:rowOff>
    </xdr:from>
    <xdr:ext cx="534377" cy="259045"/>
    <xdr:sp macro="" textlink="">
      <xdr:nvSpPr>
        <xdr:cNvPr id="260" name="テキスト ボックス 259"/>
        <xdr:cNvSpPr txBox="1"/>
      </xdr:nvSpPr>
      <xdr:spPr>
        <a:xfrm>
          <a:off x="2641111" y="161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97341</xdr:rowOff>
    </xdr:from>
    <xdr:to>
      <xdr:col>10</xdr:col>
      <xdr:colOff>165100</xdr:colOff>
      <xdr:row>96</xdr:row>
      <xdr:rowOff>27491</xdr:rowOff>
    </xdr:to>
    <xdr:sp macro="" textlink="">
      <xdr:nvSpPr>
        <xdr:cNvPr id="261" name="楕円 260"/>
        <xdr:cNvSpPr/>
      </xdr:nvSpPr>
      <xdr:spPr>
        <a:xfrm>
          <a:off x="1968500" y="163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44018</xdr:rowOff>
    </xdr:from>
    <xdr:ext cx="534377" cy="259045"/>
    <xdr:sp macro="" textlink="">
      <xdr:nvSpPr>
        <xdr:cNvPr id="262" name="テキスト ボックス 261"/>
        <xdr:cNvSpPr txBox="1"/>
      </xdr:nvSpPr>
      <xdr:spPr>
        <a:xfrm>
          <a:off x="1752111" y="161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61745</xdr:rowOff>
    </xdr:from>
    <xdr:to>
      <xdr:col>6</xdr:col>
      <xdr:colOff>38100</xdr:colOff>
      <xdr:row>96</xdr:row>
      <xdr:rowOff>163345</xdr:rowOff>
    </xdr:to>
    <xdr:sp macro="" textlink="">
      <xdr:nvSpPr>
        <xdr:cNvPr id="263" name="楕円 262"/>
        <xdr:cNvSpPr/>
      </xdr:nvSpPr>
      <xdr:spPr>
        <a:xfrm>
          <a:off x="1079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8422</xdr:rowOff>
    </xdr:from>
    <xdr:ext cx="534377" cy="259045"/>
    <xdr:sp macro="" textlink="">
      <xdr:nvSpPr>
        <xdr:cNvPr id="264" name="テキスト ボックス 263"/>
        <xdr:cNvSpPr txBox="1"/>
      </xdr:nvSpPr>
      <xdr:spPr>
        <a:xfrm>
          <a:off x="863111" y="162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6883</xdr:rowOff>
    </xdr:from>
    <xdr:to>
      <xdr:col>55</xdr:col>
      <xdr:colOff>0</xdr:colOff>
      <xdr:row>37</xdr:row>
      <xdr:rowOff>9169</xdr:rowOff>
    </xdr:to>
    <xdr:cxnSp macro="">
      <xdr:nvCxnSpPr>
        <xdr:cNvPr id="291" name="直線コネクタ 290"/>
        <xdr:cNvCxnSpPr/>
      </xdr:nvCxnSpPr>
      <xdr:spPr>
        <a:xfrm flipV="1">
          <a:off x="9639300" y="63505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68606</xdr:rowOff>
    </xdr:from>
    <xdr:to>
      <xdr:col>50</xdr:col>
      <xdr:colOff>114300</xdr:colOff>
      <xdr:row>37</xdr:row>
      <xdr:rowOff>9169</xdr:rowOff>
    </xdr:to>
    <xdr:cxnSp macro="">
      <xdr:nvCxnSpPr>
        <xdr:cNvPr id="294" name="直線コネクタ 293"/>
        <xdr:cNvCxnSpPr/>
      </xdr:nvCxnSpPr>
      <xdr:spPr>
        <a:xfrm>
          <a:off x="8750300" y="6240806"/>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33630</xdr:rowOff>
    </xdr:from>
    <xdr:to>
      <xdr:col>45</xdr:col>
      <xdr:colOff>177800</xdr:colOff>
      <xdr:row>36</xdr:row>
      <xdr:rowOff>68606</xdr:rowOff>
    </xdr:to>
    <xdr:cxnSp macro="">
      <xdr:nvCxnSpPr>
        <xdr:cNvPr id="297" name="直線コネクタ 296"/>
        <xdr:cNvCxnSpPr/>
      </xdr:nvCxnSpPr>
      <xdr:spPr>
        <a:xfrm>
          <a:off x="7861300" y="6205830"/>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146964</xdr:rowOff>
    </xdr:from>
    <xdr:to>
      <xdr:col>46</xdr:col>
      <xdr:colOff>38100</xdr:colOff>
      <xdr:row>37</xdr:row>
      <xdr:rowOff>77114</xdr:rowOff>
    </xdr:to>
    <xdr:sp macro="" textlink="">
      <xdr:nvSpPr>
        <xdr:cNvPr id="298" name="フローチャート: 判断 297"/>
        <xdr:cNvSpPr/>
      </xdr:nvSpPr>
      <xdr:spPr>
        <a:xfrm>
          <a:off x="8699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68241</xdr:rowOff>
    </xdr:from>
    <xdr:ext cx="469744" cy="259045"/>
    <xdr:sp macro="" textlink="">
      <xdr:nvSpPr>
        <xdr:cNvPr id="299" name="テキスト ボックス 298"/>
        <xdr:cNvSpPr txBox="1"/>
      </xdr:nvSpPr>
      <xdr:spPr>
        <a:xfrm>
          <a:off x="851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33630</xdr:rowOff>
    </xdr:from>
    <xdr:to>
      <xdr:col>41</xdr:col>
      <xdr:colOff>50800</xdr:colOff>
      <xdr:row>36</xdr:row>
      <xdr:rowOff>99009</xdr:rowOff>
    </xdr:to>
    <xdr:cxnSp macro="">
      <xdr:nvCxnSpPr>
        <xdr:cNvPr id="300" name="直線コネクタ 299"/>
        <xdr:cNvCxnSpPr/>
      </xdr:nvCxnSpPr>
      <xdr:spPr>
        <a:xfrm flipV="1">
          <a:off x="6972300" y="620583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143451</xdr:rowOff>
    </xdr:from>
    <xdr:ext cx="469744" cy="259045"/>
    <xdr:sp macro="" textlink="">
      <xdr:nvSpPr>
        <xdr:cNvPr id="302" name="テキスト ボックス 301"/>
        <xdr:cNvSpPr txBox="1"/>
      </xdr:nvSpPr>
      <xdr:spPr>
        <a:xfrm>
          <a:off x="7626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127533</xdr:rowOff>
    </xdr:from>
    <xdr:to>
      <xdr:col>55</xdr:col>
      <xdr:colOff>50800</xdr:colOff>
      <xdr:row>37</xdr:row>
      <xdr:rowOff>57683</xdr:rowOff>
    </xdr:to>
    <xdr:sp macro="" textlink="">
      <xdr:nvSpPr>
        <xdr:cNvPr id="310" name="楕円 309"/>
        <xdr:cNvSpPr/>
      </xdr:nvSpPr>
      <xdr:spPr>
        <a:xfrm>
          <a:off x="10426700" y="6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150410</xdr:rowOff>
    </xdr:from>
    <xdr:ext cx="469744" cy="259045"/>
    <xdr:sp macro="" textlink="">
      <xdr:nvSpPr>
        <xdr:cNvPr id="311" name="労働費該当値テキスト"/>
        <xdr:cNvSpPr txBox="1"/>
      </xdr:nvSpPr>
      <xdr:spPr>
        <a:xfrm>
          <a:off x="10528300" y="61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129819</xdr:rowOff>
    </xdr:from>
    <xdr:to>
      <xdr:col>50</xdr:col>
      <xdr:colOff>165100</xdr:colOff>
      <xdr:row>37</xdr:row>
      <xdr:rowOff>59969</xdr:rowOff>
    </xdr:to>
    <xdr:sp macro="" textlink="">
      <xdr:nvSpPr>
        <xdr:cNvPr id="312" name="楕円 311"/>
        <xdr:cNvSpPr/>
      </xdr:nvSpPr>
      <xdr:spPr>
        <a:xfrm>
          <a:off x="9588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76496</xdr:rowOff>
    </xdr:from>
    <xdr:ext cx="469744" cy="259045"/>
    <xdr:sp macro="" textlink="">
      <xdr:nvSpPr>
        <xdr:cNvPr id="313" name="テキスト ボックス 312"/>
        <xdr:cNvSpPr txBox="1"/>
      </xdr:nvSpPr>
      <xdr:spPr>
        <a:xfrm>
          <a:off x="9404428" y="60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17806</xdr:rowOff>
    </xdr:from>
    <xdr:to>
      <xdr:col>46</xdr:col>
      <xdr:colOff>38100</xdr:colOff>
      <xdr:row>36</xdr:row>
      <xdr:rowOff>119406</xdr:rowOff>
    </xdr:to>
    <xdr:sp macro="" textlink="">
      <xdr:nvSpPr>
        <xdr:cNvPr id="314" name="楕円 313"/>
        <xdr:cNvSpPr/>
      </xdr:nvSpPr>
      <xdr:spPr>
        <a:xfrm>
          <a:off x="8699500" y="61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135933</xdr:rowOff>
    </xdr:from>
    <xdr:ext cx="469744" cy="259045"/>
    <xdr:sp macro="" textlink="">
      <xdr:nvSpPr>
        <xdr:cNvPr id="315" name="テキスト ボックス 314"/>
        <xdr:cNvSpPr txBox="1"/>
      </xdr:nvSpPr>
      <xdr:spPr>
        <a:xfrm>
          <a:off x="8515428" y="59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154280</xdr:rowOff>
    </xdr:from>
    <xdr:to>
      <xdr:col>41</xdr:col>
      <xdr:colOff>101600</xdr:colOff>
      <xdr:row>36</xdr:row>
      <xdr:rowOff>84430</xdr:rowOff>
    </xdr:to>
    <xdr:sp macro="" textlink="">
      <xdr:nvSpPr>
        <xdr:cNvPr id="316" name="楕円 315"/>
        <xdr:cNvSpPr/>
      </xdr:nvSpPr>
      <xdr:spPr>
        <a:xfrm>
          <a:off x="7810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100957</xdr:rowOff>
    </xdr:from>
    <xdr:ext cx="469744" cy="259045"/>
    <xdr:sp macro="" textlink="">
      <xdr:nvSpPr>
        <xdr:cNvPr id="317" name="テキスト ボックス 316"/>
        <xdr:cNvSpPr txBox="1"/>
      </xdr:nvSpPr>
      <xdr:spPr>
        <a:xfrm>
          <a:off x="7626428"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48209</xdr:rowOff>
    </xdr:from>
    <xdr:to>
      <xdr:col>36</xdr:col>
      <xdr:colOff>165100</xdr:colOff>
      <xdr:row>36</xdr:row>
      <xdr:rowOff>149809</xdr:rowOff>
    </xdr:to>
    <xdr:sp macro="" textlink="">
      <xdr:nvSpPr>
        <xdr:cNvPr id="318" name="楕円 317"/>
        <xdr:cNvSpPr/>
      </xdr:nvSpPr>
      <xdr:spPr>
        <a:xfrm>
          <a:off x="6921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140936</xdr:rowOff>
    </xdr:from>
    <xdr:ext cx="469744" cy="259045"/>
    <xdr:sp macro="" textlink="">
      <xdr:nvSpPr>
        <xdr:cNvPr id="319" name="テキスト ボックス 318"/>
        <xdr:cNvSpPr txBox="1"/>
      </xdr:nvSpPr>
      <xdr:spPr>
        <a:xfrm>
          <a:off x="6737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98990</xdr:rowOff>
    </xdr:from>
    <xdr:to>
      <xdr:col>55</xdr:col>
      <xdr:colOff>0</xdr:colOff>
      <xdr:row>57</xdr:row>
      <xdr:rowOff>102115</xdr:rowOff>
    </xdr:to>
    <xdr:cxnSp macro="">
      <xdr:nvCxnSpPr>
        <xdr:cNvPr id="348" name="直線コネクタ 347"/>
        <xdr:cNvCxnSpPr/>
      </xdr:nvCxnSpPr>
      <xdr:spPr>
        <a:xfrm flipV="1">
          <a:off x="9639300" y="9871640"/>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98190</xdr:rowOff>
    </xdr:from>
    <xdr:to>
      <xdr:col>50</xdr:col>
      <xdr:colOff>114300</xdr:colOff>
      <xdr:row>57</xdr:row>
      <xdr:rowOff>102115</xdr:rowOff>
    </xdr:to>
    <xdr:cxnSp macro="">
      <xdr:nvCxnSpPr>
        <xdr:cNvPr id="351" name="直線コネクタ 350"/>
        <xdr:cNvCxnSpPr/>
      </xdr:nvCxnSpPr>
      <xdr:spPr>
        <a:xfrm>
          <a:off x="8750300" y="9870840"/>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76130</xdr:rowOff>
    </xdr:from>
    <xdr:to>
      <xdr:col>45</xdr:col>
      <xdr:colOff>177800</xdr:colOff>
      <xdr:row>57</xdr:row>
      <xdr:rowOff>98190</xdr:rowOff>
    </xdr:to>
    <xdr:cxnSp macro="">
      <xdr:nvCxnSpPr>
        <xdr:cNvPr id="354" name="直線コネクタ 353"/>
        <xdr:cNvCxnSpPr/>
      </xdr:nvCxnSpPr>
      <xdr:spPr>
        <a:xfrm>
          <a:off x="7861300" y="984878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44628</xdr:rowOff>
    </xdr:from>
    <xdr:to>
      <xdr:col>46</xdr:col>
      <xdr:colOff>38100</xdr:colOff>
      <xdr:row>55</xdr:row>
      <xdr:rowOff>146228</xdr:rowOff>
    </xdr:to>
    <xdr:sp macro="" textlink="">
      <xdr:nvSpPr>
        <xdr:cNvPr id="355" name="フローチャート: 判断 354"/>
        <xdr:cNvSpPr/>
      </xdr:nvSpPr>
      <xdr:spPr>
        <a:xfrm>
          <a:off x="8699500" y="947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162755</xdr:rowOff>
    </xdr:from>
    <xdr:ext cx="534377" cy="259045"/>
    <xdr:sp macro="" textlink="">
      <xdr:nvSpPr>
        <xdr:cNvPr id="356" name="テキスト ボックス 355"/>
        <xdr:cNvSpPr txBox="1"/>
      </xdr:nvSpPr>
      <xdr:spPr>
        <a:xfrm>
          <a:off x="8483111" y="92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68682</xdr:rowOff>
    </xdr:from>
    <xdr:to>
      <xdr:col>41</xdr:col>
      <xdr:colOff>50800</xdr:colOff>
      <xdr:row>57</xdr:row>
      <xdr:rowOff>76130</xdr:rowOff>
    </xdr:to>
    <xdr:cxnSp macro="">
      <xdr:nvCxnSpPr>
        <xdr:cNvPr id="357" name="直線コネクタ 356"/>
        <xdr:cNvCxnSpPr/>
      </xdr:nvCxnSpPr>
      <xdr:spPr>
        <a:xfrm>
          <a:off x="6972300" y="9841332"/>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48190</xdr:rowOff>
    </xdr:from>
    <xdr:to>
      <xdr:col>55</xdr:col>
      <xdr:colOff>50800</xdr:colOff>
      <xdr:row>57</xdr:row>
      <xdr:rowOff>149790</xdr:rowOff>
    </xdr:to>
    <xdr:sp macro="" textlink="">
      <xdr:nvSpPr>
        <xdr:cNvPr id="367" name="楕円 366"/>
        <xdr:cNvSpPr/>
      </xdr:nvSpPr>
      <xdr:spPr>
        <a:xfrm>
          <a:off x="104267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26617</xdr:rowOff>
    </xdr:from>
    <xdr:ext cx="534377" cy="259045"/>
    <xdr:sp macro="" textlink="">
      <xdr:nvSpPr>
        <xdr:cNvPr id="368" name="農林水産業費該当値テキスト"/>
        <xdr:cNvSpPr txBox="1"/>
      </xdr:nvSpPr>
      <xdr:spPr>
        <a:xfrm>
          <a:off x="10528300" y="97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51315</xdr:rowOff>
    </xdr:from>
    <xdr:to>
      <xdr:col>50</xdr:col>
      <xdr:colOff>165100</xdr:colOff>
      <xdr:row>57</xdr:row>
      <xdr:rowOff>152915</xdr:rowOff>
    </xdr:to>
    <xdr:sp macro="" textlink="">
      <xdr:nvSpPr>
        <xdr:cNvPr id="369" name="楕円 368"/>
        <xdr:cNvSpPr/>
      </xdr:nvSpPr>
      <xdr:spPr>
        <a:xfrm>
          <a:off x="9588500" y="98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144042</xdr:rowOff>
    </xdr:from>
    <xdr:ext cx="534377" cy="259045"/>
    <xdr:sp macro="" textlink="">
      <xdr:nvSpPr>
        <xdr:cNvPr id="370" name="テキスト ボックス 369"/>
        <xdr:cNvSpPr txBox="1"/>
      </xdr:nvSpPr>
      <xdr:spPr>
        <a:xfrm>
          <a:off x="9372111" y="99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47390</xdr:rowOff>
    </xdr:from>
    <xdr:to>
      <xdr:col>46</xdr:col>
      <xdr:colOff>38100</xdr:colOff>
      <xdr:row>57</xdr:row>
      <xdr:rowOff>148990</xdr:rowOff>
    </xdr:to>
    <xdr:sp macro="" textlink="">
      <xdr:nvSpPr>
        <xdr:cNvPr id="371" name="楕円 370"/>
        <xdr:cNvSpPr/>
      </xdr:nvSpPr>
      <xdr:spPr>
        <a:xfrm>
          <a:off x="8699500" y="98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140117</xdr:rowOff>
    </xdr:from>
    <xdr:ext cx="534377" cy="259045"/>
    <xdr:sp macro="" textlink="">
      <xdr:nvSpPr>
        <xdr:cNvPr id="372" name="テキスト ボックス 371"/>
        <xdr:cNvSpPr txBox="1"/>
      </xdr:nvSpPr>
      <xdr:spPr>
        <a:xfrm>
          <a:off x="8483111" y="99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25330</xdr:rowOff>
    </xdr:from>
    <xdr:to>
      <xdr:col>41</xdr:col>
      <xdr:colOff>101600</xdr:colOff>
      <xdr:row>57</xdr:row>
      <xdr:rowOff>126930</xdr:rowOff>
    </xdr:to>
    <xdr:sp macro="" textlink="">
      <xdr:nvSpPr>
        <xdr:cNvPr id="373" name="楕円 372"/>
        <xdr:cNvSpPr/>
      </xdr:nvSpPr>
      <xdr:spPr>
        <a:xfrm>
          <a:off x="7810500" y="97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118057</xdr:rowOff>
    </xdr:from>
    <xdr:ext cx="534377" cy="259045"/>
    <xdr:sp macro="" textlink="">
      <xdr:nvSpPr>
        <xdr:cNvPr id="374" name="テキスト ボックス 373"/>
        <xdr:cNvSpPr txBox="1"/>
      </xdr:nvSpPr>
      <xdr:spPr>
        <a:xfrm>
          <a:off x="7594111" y="98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17882</xdr:rowOff>
    </xdr:from>
    <xdr:to>
      <xdr:col>36</xdr:col>
      <xdr:colOff>165100</xdr:colOff>
      <xdr:row>57</xdr:row>
      <xdr:rowOff>119482</xdr:rowOff>
    </xdr:to>
    <xdr:sp macro="" textlink="">
      <xdr:nvSpPr>
        <xdr:cNvPr id="375" name="楕円 374"/>
        <xdr:cNvSpPr/>
      </xdr:nvSpPr>
      <xdr:spPr>
        <a:xfrm>
          <a:off x="6921500" y="97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110609</xdr:rowOff>
    </xdr:from>
    <xdr:ext cx="534377" cy="259045"/>
    <xdr:sp macro="" textlink="">
      <xdr:nvSpPr>
        <xdr:cNvPr id="376" name="テキスト ボックス 375"/>
        <xdr:cNvSpPr txBox="1"/>
      </xdr:nvSpPr>
      <xdr:spPr>
        <a:xfrm>
          <a:off x="6705111" y="9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147326</xdr:rowOff>
    </xdr:from>
    <xdr:to>
      <xdr:col>55</xdr:col>
      <xdr:colOff>0</xdr:colOff>
      <xdr:row>78</xdr:row>
      <xdr:rowOff>42512</xdr:rowOff>
    </xdr:to>
    <xdr:cxnSp macro="">
      <xdr:nvCxnSpPr>
        <xdr:cNvPr id="407" name="直線コネクタ 406"/>
        <xdr:cNvCxnSpPr/>
      </xdr:nvCxnSpPr>
      <xdr:spPr>
        <a:xfrm flipV="1">
          <a:off x="9639300" y="13348976"/>
          <a:ext cx="838200" cy="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42512</xdr:rowOff>
    </xdr:from>
    <xdr:to>
      <xdr:col>50</xdr:col>
      <xdr:colOff>114300</xdr:colOff>
      <xdr:row>78</xdr:row>
      <xdr:rowOff>115762</xdr:rowOff>
    </xdr:to>
    <xdr:cxnSp macro="">
      <xdr:nvCxnSpPr>
        <xdr:cNvPr id="410" name="直線コネクタ 409"/>
        <xdr:cNvCxnSpPr/>
      </xdr:nvCxnSpPr>
      <xdr:spPr>
        <a:xfrm flipV="1">
          <a:off x="8750300" y="13415612"/>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59086</xdr:rowOff>
    </xdr:from>
    <xdr:to>
      <xdr:col>45</xdr:col>
      <xdr:colOff>177800</xdr:colOff>
      <xdr:row>78</xdr:row>
      <xdr:rowOff>115762</xdr:rowOff>
    </xdr:to>
    <xdr:cxnSp macro="">
      <xdr:nvCxnSpPr>
        <xdr:cNvPr id="413" name="直線コネクタ 412"/>
        <xdr:cNvCxnSpPr/>
      </xdr:nvCxnSpPr>
      <xdr:spPr>
        <a:xfrm>
          <a:off x="7861300" y="13432186"/>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130750</xdr:rowOff>
    </xdr:from>
    <xdr:to>
      <xdr:col>46</xdr:col>
      <xdr:colOff>38100</xdr:colOff>
      <xdr:row>78</xdr:row>
      <xdr:rowOff>60900</xdr:rowOff>
    </xdr:to>
    <xdr:sp macro="" textlink="">
      <xdr:nvSpPr>
        <xdr:cNvPr id="414" name="フローチャート: 判断 413"/>
        <xdr:cNvSpPr/>
      </xdr:nvSpPr>
      <xdr:spPr>
        <a:xfrm>
          <a:off x="8699500" y="133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77427</xdr:rowOff>
    </xdr:from>
    <xdr:ext cx="534377" cy="259045"/>
    <xdr:sp macro="" textlink="">
      <xdr:nvSpPr>
        <xdr:cNvPr id="415" name="テキスト ボックス 414"/>
        <xdr:cNvSpPr txBox="1"/>
      </xdr:nvSpPr>
      <xdr:spPr>
        <a:xfrm>
          <a:off x="8483111" y="13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59086</xdr:rowOff>
    </xdr:from>
    <xdr:to>
      <xdr:col>41</xdr:col>
      <xdr:colOff>50800</xdr:colOff>
      <xdr:row>78</xdr:row>
      <xdr:rowOff>148713</xdr:rowOff>
    </xdr:to>
    <xdr:cxnSp macro="">
      <xdr:nvCxnSpPr>
        <xdr:cNvPr id="416" name="直線コネクタ 415"/>
        <xdr:cNvCxnSpPr/>
      </xdr:nvCxnSpPr>
      <xdr:spPr>
        <a:xfrm flipV="1">
          <a:off x="6972300" y="13432186"/>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96526</xdr:rowOff>
    </xdr:from>
    <xdr:to>
      <xdr:col>55</xdr:col>
      <xdr:colOff>50800</xdr:colOff>
      <xdr:row>78</xdr:row>
      <xdr:rowOff>26676</xdr:rowOff>
    </xdr:to>
    <xdr:sp macro="" textlink="">
      <xdr:nvSpPr>
        <xdr:cNvPr id="426" name="楕円 425"/>
        <xdr:cNvSpPr/>
      </xdr:nvSpPr>
      <xdr:spPr>
        <a:xfrm>
          <a:off x="10426700" y="132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119403</xdr:rowOff>
    </xdr:from>
    <xdr:ext cx="534377" cy="259045"/>
    <xdr:sp macro="" textlink="">
      <xdr:nvSpPr>
        <xdr:cNvPr id="427" name="商工費該当値テキスト"/>
        <xdr:cNvSpPr txBox="1"/>
      </xdr:nvSpPr>
      <xdr:spPr>
        <a:xfrm>
          <a:off x="10528300" y="131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163162</xdr:rowOff>
    </xdr:from>
    <xdr:to>
      <xdr:col>50</xdr:col>
      <xdr:colOff>165100</xdr:colOff>
      <xdr:row>78</xdr:row>
      <xdr:rowOff>93312</xdr:rowOff>
    </xdr:to>
    <xdr:sp macro="" textlink="">
      <xdr:nvSpPr>
        <xdr:cNvPr id="428" name="楕円 427"/>
        <xdr:cNvSpPr/>
      </xdr:nvSpPr>
      <xdr:spPr>
        <a:xfrm>
          <a:off x="9588500" y="13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84439</xdr:rowOff>
    </xdr:from>
    <xdr:ext cx="534377" cy="259045"/>
    <xdr:sp macro="" textlink="">
      <xdr:nvSpPr>
        <xdr:cNvPr id="429" name="テキスト ボックス 428"/>
        <xdr:cNvSpPr txBox="1"/>
      </xdr:nvSpPr>
      <xdr:spPr>
        <a:xfrm>
          <a:off x="9372111" y="134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64962</xdr:rowOff>
    </xdr:from>
    <xdr:to>
      <xdr:col>46</xdr:col>
      <xdr:colOff>38100</xdr:colOff>
      <xdr:row>78</xdr:row>
      <xdr:rowOff>166562</xdr:rowOff>
    </xdr:to>
    <xdr:sp macro="" textlink="">
      <xdr:nvSpPr>
        <xdr:cNvPr id="430" name="楕円 429"/>
        <xdr:cNvSpPr/>
      </xdr:nvSpPr>
      <xdr:spPr>
        <a:xfrm>
          <a:off x="8699500" y="134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157689</xdr:rowOff>
    </xdr:from>
    <xdr:ext cx="469744" cy="259045"/>
    <xdr:sp macro="" textlink="">
      <xdr:nvSpPr>
        <xdr:cNvPr id="431" name="テキスト ボックス 430"/>
        <xdr:cNvSpPr txBox="1"/>
      </xdr:nvSpPr>
      <xdr:spPr>
        <a:xfrm>
          <a:off x="8515428" y="135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8286</xdr:rowOff>
    </xdr:from>
    <xdr:to>
      <xdr:col>41</xdr:col>
      <xdr:colOff>101600</xdr:colOff>
      <xdr:row>78</xdr:row>
      <xdr:rowOff>109886</xdr:rowOff>
    </xdr:to>
    <xdr:sp macro="" textlink="">
      <xdr:nvSpPr>
        <xdr:cNvPr id="432" name="楕円 431"/>
        <xdr:cNvSpPr/>
      </xdr:nvSpPr>
      <xdr:spPr>
        <a:xfrm>
          <a:off x="7810500" y="133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101013</xdr:rowOff>
    </xdr:from>
    <xdr:ext cx="534377" cy="259045"/>
    <xdr:sp macro="" textlink="">
      <xdr:nvSpPr>
        <xdr:cNvPr id="433" name="テキスト ボックス 432"/>
        <xdr:cNvSpPr txBox="1"/>
      </xdr:nvSpPr>
      <xdr:spPr>
        <a:xfrm>
          <a:off x="7594111" y="134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97913</xdr:rowOff>
    </xdr:from>
    <xdr:to>
      <xdr:col>36</xdr:col>
      <xdr:colOff>165100</xdr:colOff>
      <xdr:row>79</xdr:row>
      <xdr:rowOff>28063</xdr:rowOff>
    </xdr:to>
    <xdr:sp macro="" textlink="">
      <xdr:nvSpPr>
        <xdr:cNvPr id="434" name="楕円 433"/>
        <xdr:cNvSpPr/>
      </xdr:nvSpPr>
      <xdr:spPr>
        <a:xfrm>
          <a:off x="6921500" y="134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19190</xdr:rowOff>
    </xdr:from>
    <xdr:ext cx="469744" cy="259045"/>
    <xdr:sp macro="" textlink="">
      <xdr:nvSpPr>
        <xdr:cNvPr id="435" name="テキスト ボックス 434"/>
        <xdr:cNvSpPr txBox="1"/>
      </xdr:nvSpPr>
      <xdr:spPr>
        <a:xfrm>
          <a:off x="6737428" y="1356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109731</xdr:rowOff>
    </xdr:from>
    <xdr:to>
      <xdr:col>55</xdr:col>
      <xdr:colOff>0</xdr:colOff>
      <xdr:row>98</xdr:row>
      <xdr:rowOff>116808</xdr:rowOff>
    </xdr:to>
    <xdr:cxnSp macro="">
      <xdr:nvCxnSpPr>
        <xdr:cNvPr id="464" name="直線コネクタ 463"/>
        <xdr:cNvCxnSpPr/>
      </xdr:nvCxnSpPr>
      <xdr:spPr>
        <a:xfrm flipV="1">
          <a:off x="9639300" y="16911831"/>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116808</xdr:rowOff>
    </xdr:from>
    <xdr:to>
      <xdr:col>50</xdr:col>
      <xdr:colOff>114300</xdr:colOff>
      <xdr:row>98</xdr:row>
      <xdr:rowOff>120435</xdr:rowOff>
    </xdr:to>
    <xdr:cxnSp macro="">
      <xdr:nvCxnSpPr>
        <xdr:cNvPr id="467" name="直線コネクタ 466"/>
        <xdr:cNvCxnSpPr/>
      </xdr:nvCxnSpPr>
      <xdr:spPr>
        <a:xfrm flipV="1">
          <a:off x="8750300" y="1691890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120435</xdr:rowOff>
    </xdr:from>
    <xdr:to>
      <xdr:col>45</xdr:col>
      <xdr:colOff>177800</xdr:colOff>
      <xdr:row>98</xdr:row>
      <xdr:rowOff>123944</xdr:rowOff>
    </xdr:to>
    <xdr:cxnSp macro="">
      <xdr:nvCxnSpPr>
        <xdr:cNvPr id="470" name="直線コネクタ 469"/>
        <xdr:cNvCxnSpPr/>
      </xdr:nvCxnSpPr>
      <xdr:spPr>
        <a:xfrm flipV="1">
          <a:off x="7861300" y="16922535"/>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58941</xdr:rowOff>
    </xdr:from>
    <xdr:to>
      <xdr:col>46</xdr:col>
      <xdr:colOff>38100</xdr:colOff>
      <xdr:row>98</xdr:row>
      <xdr:rowOff>160541</xdr:rowOff>
    </xdr:to>
    <xdr:sp macro="" textlink="">
      <xdr:nvSpPr>
        <xdr:cNvPr id="471" name="フローチャート: 判断 470"/>
        <xdr:cNvSpPr/>
      </xdr:nvSpPr>
      <xdr:spPr>
        <a:xfrm>
          <a:off x="8699500" y="1686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5618</xdr:rowOff>
    </xdr:from>
    <xdr:ext cx="534377" cy="259045"/>
    <xdr:sp macro="" textlink="">
      <xdr:nvSpPr>
        <xdr:cNvPr id="472" name="テキスト ボックス 471"/>
        <xdr:cNvSpPr txBox="1"/>
      </xdr:nvSpPr>
      <xdr:spPr>
        <a:xfrm>
          <a:off x="8483111" y="166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122591</xdr:rowOff>
    </xdr:from>
    <xdr:to>
      <xdr:col>41</xdr:col>
      <xdr:colOff>50800</xdr:colOff>
      <xdr:row>98</xdr:row>
      <xdr:rowOff>123944</xdr:rowOff>
    </xdr:to>
    <xdr:cxnSp macro="">
      <xdr:nvCxnSpPr>
        <xdr:cNvPr id="473" name="直線コネクタ 472"/>
        <xdr:cNvCxnSpPr/>
      </xdr:nvCxnSpPr>
      <xdr:spPr>
        <a:xfrm>
          <a:off x="6972300" y="1692469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58931</xdr:rowOff>
    </xdr:from>
    <xdr:to>
      <xdr:col>55</xdr:col>
      <xdr:colOff>50800</xdr:colOff>
      <xdr:row>98</xdr:row>
      <xdr:rowOff>160531</xdr:rowOff>
    </xdr:to>
    <xdr:sp macro="" textlink="">
      <xdr:nvSpPr>
        <xdr:cNvPr id="483" name="楕円 482"/>
        <xdr:cNvSpPr/>
      </xdr:nvSpPr>
      <xdr:spPr>
        <a:xfrm>
          <a:off x="10426700" y="168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66008</xdr:rowOff>
    </xdr:from>
    <xdr:to>
      <xdr:col>50</xdr:col>
      <xdr:colOff>165100</xdr:colOff>
      <xdr:row>98</xdr:row>
      <xdr:rowOff>167608</xdr:rowOff>
    </xdr:to>
    <xdr:sp macro="" textlink="">
      <xdr:nvSpPr>
        <xdr:cNvPr id="485" name="楕円 484"/>
        <xdr:cNvSpPr/>
      </xdr:nvSpPr>
      <xdr:spPr>
        <a:xfrm>
          <a:off x="9588500" y="168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12685</xdr:rowOff>
    </xdr:from>
    <xdr:ext cx="534377" cy="259045"/>
    <xdr:sp macro="" textlink="">
      <xdr:nvSpPr>
        <xdr:cNvPr id="486" name="テキスト ボックス 485"/>
        <xdr:cNvSpPr txBox="1"/>
      </xdr:nvSpPr>
      <xdr:spPr>
        <a:xfrm>
          <a:off x="9372111" y="166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69635</xdr:rowOff>
    </xdr:from>
    <xdr:to>
      <xdr:col>46</xdr:col>
      <xdr:colOff>38100</xdr:colOff>
      <xdr:row>98</xdr:row>
      <xdr:rowOff>171235</xdr:rowOff>
    </xdr:to>
    <xdr:sp macro="" textlink="">
      <xdr:nvSpPr>
        <xdr:cNvPr id="487" name="楕円 486"/>
        <xdr:cNvSpPr/>
      </xdr:nvSpPr>
      <xdr:spPr>
        <a:xfrm>
          <a:off x="8699500" y="168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162362</xdr:rowOff>
    </xdr:from>
    <xdr:ext cx="534377" cy="259045"/>
    <xdr:sp macro="" textlink="">
      <xdr:nvSpPr>
        <xdr:cNvPr id="488" name="テキスト ボックス 487"/>
        <xdr:cNvSpPr txBox="1"/>
      </xdr:nvSpPr>
      <xdr:spPr>
        <a:xfrm>
          <a:off x="8483111" y="169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73144</xdr:rowOff>
    </xdr:from>
    <xdr:to>
      <xdr:col>41</xdr:col>
      <xdr:colOff>101600</xdr:colOff>
      <xdr:row>99</xdr:row>
      <xdr:rowOff>3294</xdr:rowOff>
    </xdr:to>
    <xdr:sp macro="" textlink="">
      <xdr:nvSpPr>
        <xdr:cNvPr id="489" name="楕円 488"/>
        <xdr:cNvSpPr/>
      </xdr:nvSpPr>
      <xdr:spPr>
        <a:xfrm>
          <a:off x="7810500" y="168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165871</xdr:rowOff>
    </xdr:from>
    <xdr:ext cx="534377" cy="259045"/>
    <xdr:sp macro="" textlink="">
      <xdr:nvSpPr>
        <xdr:cNvPr id="490" name="テキスト ボックス 489"/>
        <xdr:cNvSpPr txBox="1"/>
      </xdr:nvSpPr>
      <xdr:spPr>
        <a:xfrm>
          <a:off x="7594111" y="169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71791</xdr:rowOff>
    </xdr:from>
    <xdr:to>
      <xdr:col>36</xdr:col>
      <xdr:colOff>165100</xdr:colOff>
      <xdr:row>99</xdr:row>
      <xdr:rowOff>1941</xdr:rowOff>
    </xdr:to>
    <xdr:sp macro="" textlink="">
      <xdr:nvSpPr>
        <xdr:cNvPr id="491" name="楕円 490"/>
        <xdr:cNvSpPr/>
      </xdr:nvSpPr>
      <xdr:spPr>
        <a:xfrm>
          <a:off x="6921500" y="168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164518</xdr:rowOff>
    </xdr:from>
    <xdr:ext cx="534377" cy="259045"/>
    <xdr:sp macro="" textlink="">
      <xdr:nvSpPr>
        <xdr:cNvPr id="492" name="テキスト ボックス 491"/>
        <xdr:cNvSpPr txBox="1"/>
      </xdr:nvSpPr>
      <xdr:spPr>
        <a:xfrm>
          <a:off x="6705111" y="169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407</xdr:rowOff>
    </xdr:from>
    <xdr:to>
      <xdr:col>85</xdr:col>
      <xdr:colOff>127000</xdr:colOff>
      <xdr:row>36</xdr:row>
      <xdr:rowOff>139471</xdr:rowOff>
    </xdr:to>
    <xdr:cxnSp macro="">
      <xdr:nvCxnSpPr>
        <xdr:cNvPr id="522" name="直線コネクタ 521"/>
        <xdr:cNvCxnSpPr/>
      </xdr:nvCxnSpPr>
      <xdr:spPr>
        <a:xfrm flipV="1">
          <a:off x="15481300" y="6172607"/>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139471</xdr:rowOff>
    </xdr:from>
    <xdr:to>
      <xdr:col>81</xdr:col>
      <xdr:colOff>50800</xdr:colOff>
      <xdr:row>37</xdr:row>
      <xdr:rowOff>78206</xdr:rowOff>
    </xdr:to>
    <xdr:cxnSp macro="">
      <xdr:nvCxnSpPr>
        <xdr:cNvPr id="525" name="直線コネクタ 524"/>
        <xdr:cNvCxnSpPr/>
      </xdr:nvCxnSpPr>
      <xdr:spPr>
        <a:xfrm flipV="1">
          <a:off x="14592300" y="6311671"/>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73520</xdr:rowOff>
    </xdr:from>
    <xdr:to>
      <xdr:col>76</xdr:col>
      <xdr:colOff>114300</xdr:colOff>
      <xdr:row>37</xdr:row>
      <xdr:rowOff>78206</xdr:rowOff>
    </xdr:to>
    <xdr:cxnSp macro="">
      <xdr:nvCxnSpPr>
        <xdr:cNvPr id="528" name="直線コネクタ 527"/>
        <xdr:cNvCxnSpPr/>
      </xdr:nvCxnSpPr>
      <xdr:spPr>
        <a:xfrm>
          <a:off x="13703300" y="641717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9" name="フローチャート: 判断 528"/>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30" name="テキスト ボックス 529"/>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129222</xdr:rowOff>
    </xdr:from>
    <xdr:to>
      <xdr:col>71</xdr:col>
      <xdr:colOff>177800</xdr:colOff>
      <xdr:row>37</xdr:row>
      <xdr:rowOff>73520</xdr:rowOff>
    </xdr:to>
    <xdr:cxnSp macro="">
      <xdr:nvCxnSpPr>
        <xdr:cNvPr id="531" name="直線コネクタ 530"/>
        <xdr:cNvCxnSpPr/>
      </xdr:nvCxnSpPr>
      <xdr:spPr>
        <a:xfrm>
          <a:off x="12814300" y="6129972"/>
          <a:ext cx="889000" cy="2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5" name="テキスト ボックス 534"/>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121057</xdr:rowOff>
    </xdr:from>
    <xdr:to>
      <xdr:col>85</xdr:col>
      <xdr:colOff>177800</xdr:colOff>
      <xdr:row>36</xdr:row>
      <xdr:rowOff>51207</xdr:rowOff>
    </xdr:to>
    <xdr:sp macro="" textlink="">
      <xdr:nvSpPr>
        <xdr:cNvPr id="541" name="楕円 540"/>
        <xdr:cNvSpPr/>
      </xdr:nvSpPr>
      <xdr:spPr>
        <a:xfrm>
          <a:off x="16268700" y="61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143934</xdr:rowOff>
    </xdr:from>
    <xdr:ext cx="534377" cy="259045"/>
    <xdr:sp macro="" textlink="">
      <xdr:nvSpPr>
        <xdr:cNvPr id="542" name="消防費該当値テキスト"/>
        <xdr:cNvSpPr txBox="1"/>
      </xdr:nvSpPr>
      <xdr:spPr>
        <a:xfrm>
          <a:off x="16370300" y="59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88671</xdr:rowOff>
    </xdr:from>
    <xdr:to>
      <xdr:col>81</xdr:col>
      <xdr:colOff>101600</xdr:colOff>
      <xdr:row>37</xdr:row>
      <xdr:rowOff>18821</xdr:rowOff>
    </xdr:to>
    <xdr:sp macro="" textlink="">
      <xdr:nvSpPr>
        <xdr:cNvPr id="543" name="楕円 542"/>
        <xdr:cNvSpPr/>
      </xdr:nvSpPr>
      <xdr:spPr>
        <a:xfrm>
          <a:off x="15430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35348</xdr:rowOff>
    </xdr:from>
    <xdr:ext cx="534377" cy="259045"/>
    <xdr:sp macro="" textlink="">
      <xdr:nvSpPr>
        <xdr:cNvPr id="544" name="テキスト ボックス 543"/>
        <xdr:cNvSpPr txBox="1"/>
      </xdr:nvSpPr>
      <xdr:spPr>
        <a:xfrm>
          <a:off x="15214111" y="60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27406</xdr:rowOff>
    </xdr:from>
    <xdr:to>
      <xdr:col>76</xdr:col>
      <xdr:colOff>165100</xdr:colOff>
      <xdr:row>37</xdr:row>
      <xdr:rowOff>129006</xdr:rowOff>
    </xdr:to>
    <xdr:sp macro="" textlink="">
      <xdr:nvSpPr>
        <xdr:cNvPr id="545" name="楕円 544"/>
        <xdr:cNvSpPr/>
      </xdr:nvSpPr>
      <xdr:spPr>
        <a:xfrm>
          <a:off x="14541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120133</xdr:rowOff>
    </xdr:from>
    <xdr:ext cx="534377" cy="259045"/>
    <xdr:sp macro="" textlink="">
      <xdr:nvSpPr>
        <xdr:cNvPr id="546" name="テキスト ボックス 545"/>
        <xdr:cNvSpPr txBox="1"/>
      </xdr:nvSpPr>
      <xdr:spPr>
        <a:xfrm>
          <a:off x="14325111" y="64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22720</xdr:rowOff>
    </xdr:from>
    <xdr:to>
      <xdr:col>72</xdr:col>
      <xdr:colOff>38100</xdr:colOff>
      <xdr:row>37</xdr:row>
      <xdr:rowOff>124320</xdr:rowOff>
    </xdr:to>
    <xdr:sp macro="" textlink="">
      <xdr:nvSpPr>
        <xdr:cNvPr id="547" name="楕円 546"/>
        <xdr:cNvSpPr/>
      </xdr:nvSpPr>
      <xdr:spPr>
        <a:xfrm>
          <a:off x="13652500" y="63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115447</xdr:rowOff>
    </xdr:from>
    <xdr:ext cx="534377" cy="259045"/>
    <xdr:sp macro="" textlink="">
      <xdr:nvSpPr>
        <xdr:cNvPr id="548" name="テキスト ボックス 547"/>
        <xdr:cNvSpPr txBox="1"/>
      </xdr:nvSpPr>
      <xdr:spPr>
        <a:xfrm>
          <a:off x="13436111" y="64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78422</xdr:rowOff>
    </xdr:from>
    <xdr:to>
      <xdr:col>67</xdr:col>
      <xdr:colOff>101600</xdr:colOff>
      <xdr:row>36</xdr:row>
      <xdr:rowOff>8572</xdr:rowOff>
    </xdr:to>
    <xdr:sp macro="" textlink="">
      <xdr:nvSpPr>
        <xdr:cNvPr id="549" name="楕円 548"/>
        <xdr:cNvSpPr/>
      </xdr:nvSpPr>
      <xdr:spPr>
        <a:xfrm>
          <a:off x="12763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25099</xdr:rowOff>
    </xdr:from>
    <xdr:ext cx="534377" cy="259045"/>
    <xdr:sp macro="" textlink="">
      <xdr:nvSpPr>
        <xdr:cNvPr id="550" name="テキスト ボックス 549"/>
        <xdr:cNvSpPr txBox="1"/>
      </xdr:nvSpPr>
      <xdr:spPr>
        <a:xfrm>
          <a:off x="12547111" y="58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134361</xdr:rowOff>
    </xdr:from>
    <xdr:to>
      <xdr:col>85</xdr:col>
      <xdr:colOff>127000</xdr:colOff>
      <xdr:row>56</xdr:row>
      <xdr:rowOff>53371</xdr:rowOff>
    </xdr:to>
    <xdr:cxnSp macro="">
      <xdr:nvCxnSpPr>
        <xdr:cNvPr id="582" name="直線コネクタ 581"/>
        <xdr:cNvCxnSpPr/>
      </xdr:nvCxnSpPr>
      <xdr:spPr>
        <a:xfrm>
          <a:off x="15481300" y="9564111"/>
          <a:ext cx="8382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134361</xdr:rowOff>
    </xdr:from>
    <xdr:to>
      <xdr:col>81</xdr:col>
      <xdr:colOff>50800</xdr:colOff>
      <xdr:row>56</xdr:row>
      <xdr:rowOff>145839</xdr:rowOff>
    </xdr:to>
    <xdr:cxnSp macro="">
      <xdr:nvCxnSpPr>
        <xdr:cNvPr id="585" name="直線コネクタ 584"/>
        <xdr:cNvCxnSpPr/>
      </xdr:nvCxnSpPr>
      <xdr:spPr>
        <a:xfrm flipV="1">
          <a:off x="14592300" y="9564111"/>
          <a:ext cx="889000" cy="18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68311</xdr:rowOff>
    </xdr:from>
    <xdr:to>
      <xdr:col>76</xdr:col>
      <xdr:colOff>114300</xdr:colOff>
      <xdr:row>56</xdr:row>
      <xdr:rowOff>145839</xdr:rowOff>
    </xdr:to>
    <xdr:cxnSp macro="">
      <xdr:nvCxnSpPr>
        <xdr:cNvPr id="588" name="直線コネクタ 587"/>
        <xdr:cNvCxnSpPr/>
      </xdr:nvCxnSpPr>
      <xdr:spPr>
        <a:xfrm>
          <a:off x="13703300" y="9498061"/>
          <a:ext cx="889000" cy="2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61092</xdr:rowOff>
    </xdr:from>
    <xdr:to>
      <xdr:col>76</xdr:col>
      <xdr:colOff>165100</xdr:colOff>
      <xdr:row>55</xdr:row>
      <xdr:rowOff>162692</xdr:rowOff>
    </xdr:to>
    <xdr:sp macro="" textlink="">
      <xdr:nvSpPr>
        <xdr:cNvPr id="589" name="フローチャート: 判断 588"/>
        <xdr:cNvSpPr/>
      </xdr:nvSpPr>
      <xdr:spPr>
        <a:xfrm>
          <a:off x="145415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7769</xdr:rowOff>
    </xdr:from>
    <xdr:ext cx="534377" cy="259045"/>
    <xdr:sp macro="" textlink="">
      <xdr:nvSpPr>
        <xdr:cNvPr id="590" name="テキスト ボックス 589"/>
        <xdr:cNvSpPr txBox="1"/>
      </xdr:nvSpPr>
      <xdr:spPr>
        <a:xfrm>
          <a:off x="14325111" y="92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68311</xdr:rowOff>
    </xdr:from>
    <xdr:to>
      <xdr:col>71</xdr:col>
      <xdr:colOff>177800</xdr:colOff>
      <xdr:row>56</xdr:row>
      <xdr:rowOff>31393</xdr:rowOff>
    </xdr:to>
    <xdr:cxnSp macro="">
      <xdr:nvCxnSpPr>
        <xdr:cNvPr id="591" name="直線コネクタ 590"/>
        <xdr:cNvCxnSpPr/>
      </xdr:nvCxnSpPr>
      <xdr:spPr>
        <a:xfrm flipV="1">
          <a:off x="12814300" y="9498061"/>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98368</xdr:rowOff>
    </xdr:from>
    <xdr:ext cx="534377" cy="259045"/>
    <xdr:sp macro="" textlink="">
      <xdr:nvSpPr>
        <xdr:cNvPr id="593" name="テキスト ボックス 592"/>
        <xdr:cNvSpPr txBox="1"/>
      </xdr:nvSpPr>
      <xdr:spPr>
        <a:xfrm>
          <a:off x="13436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2571</xdr:rowOff>
    </xdr:from>
    <xdr:to>
      <xdr:col>85</xdr:col>
      <xdr:colOff>177800</xdr:colOff>
      <xdr:row>56</xdr:row>
      <xdr:rowOff>104171</xdr:rowOff>
    </xdr:to>
    <xdr:sp macro="" textlink="">
      <xdr:nvSpPr>
        <xdr:cNvPr id="601" name="楕円 600"/>
        <xdr:cNvSpPr/>
      </xdr:nvSpPr>
      <xdr:spPr>
        <a:xfrm>
          <a:off x="16268700" y="9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152448</xdr:rowOff>
    </xdr:from>
    <xdr:ext cx="534377" cy="259045"/>
    <xdr:sp macro="" textlink="">
      <xdr:nvSpPr>
        <xdr:cNvPr id="602" name="教育費該当値テキスト"/>
        <xdr:cNvSpPr txBox="1"/>
      </xdr:nvSpPr>
      <xdr:spPr>
        <a:xfrm>
          <a:off x="16370300" y="9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83561</xdr:rowOff>
    </xdr:from>
    <xdr:to>
      <xdr:col>81</xdr:col>
      <xdr:colOff>101600</xdr:colOff>
      <xdr:row>56</xdr:row>
      <xdr:rowOff>13711</xdr:rowOff>
    </xdr:to>
    <xdr:sp macro="" textlink="">
      <xdr:nvSpPr>
        <xdr:cNvPr id="603" name="楕円 602"/>
        <xdr:cNvSpPr/>
      </xdr:nvSpPr>
      <xdr:spPr>
        <a:xfrm>
          <a:off x="15430500" y="95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30238</xdr:rowOff>
    </xdr:from>
    <xdr:ext cx="534377" cy="259045"/>
    <xdr:sp macro="" textlink="">
      <xdr:nvSpPr>
        <xdr:cNvPr id="604" name="テキスト ボックス 603"/>
        <xdr:cNvSpPr txBox="1"/>
      </xdr:nvSpPr>
      <xdr:spPr>
        <a:xfrm>
          <a:off x="15214111" y="92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95039</xdr:rowOff>
    </xdr:from>
    <xdr:to>
      <xdr:col>76</xdr:col>
      <xdr:colOff>165100</xdr:colOff>
      <xdr:row>57</xdr:row>
      <xdr:rowOff>25189</xdr:rowOff>
    </xdr:to>
    <xdr:sp macro="" textlink="">
      <xdr:nvSpPr>
        <xdr:cNvPr id="605" name="楕円 604"/>
        <xdr:cNvSpPr/>
      </xdr:nvSpPr>
      <xdr:spPr>
        <a:xfrm>
          <a:off x="14541500" y="96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16316</xdr:rowOff>
    </xdr:from>
    <xdr:ext cx="534377" cy="259045"/>
    <xdr:sp macro="" textlink="">
      <xdr:nvSpPr>
        <xdr:cNvPr id="606" name="テキスト ボックス 605"/>
        <xdr:cNvSpPr txBox="1"/>
      </xdr:nvSpPr>
      <xdr:spPr>
        <a:xfrm>
          <a:off x="14325111" y="97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17511</xdr:rowOff>
    </xdr:from>
    <xdr:to>
      <xdr:col>72</xdr:col>
      <xdr:colOff>38100</xdr:colOff>
      <xdr:row>55</xdr:row>
      <xdr:rowOff>119111</xdr:rowOff>
    </xdr:to>
    <xdr:sp macro="" textlink="">
      <xdr:nvSpPr>
        <xdr:cNvPr id="607" name="楕円 606"/>
        <xdr:cNvSpPr/>
      </xdr:nvSpPr>
      <xdr:spPr>
        <a:xfrm>
          <a:off x="13652500" y="94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135638</xdr:rowOff>
    </xdr:from>
    <xdr:ext cx="534377" cy="259045"/>
    <xdr:sp macro="" textlink="">
      <xdr:nvSpPr>
        <xdr:cNvPr id="608" name="テキスト ボックス 607"/>
        <xdr:cNvSpPr txBox="1"/>
      </xdr:nvSpPr>
      <xdr:spPr>
        <a:xfrm>
          <a:off x="13436111" y="92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152043</xdr:rowOff>
    </xdr:from>
    <xdr:to>
      <xdr:col>67</xdr:col>
      <xdr:colOff>101600</xdr:colOff>
      <xdr:row>56</xdr:row>
      <xdr:rowOff>82193</xdr:rowOff>
    </xdr:to>
    <xdr:sp macro="" textlink="">
      <xdr:nvSpPr>
        <xdr:cNvPr id="609" name="楕円 608"/>
        <xdr:cNvSpPr/>
      </xdr:nvSpPr>
      <xdr:spPr>
        <a:xfrm>
          <a:off x="12763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73320</xdr:rowOff>
    </xdr:from>
    <xdr:ext cx="534377" cy="259045"/>
    <xdr:sp macro="" textlink="">
      <xdr:nvSpPr>
        <xdr:cNvPr id="610" name="テキスト ボックス 609"/>
        <xdr:cNvSpPr txBox="1"/>
      </xdr:nvSpPr>
      <xdr:spPr>
        <a:xfrm>
          <a:off x="12547111" y="96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12295</xdr:rowOff>
    </xdr:from>
    <xdr:to>
      <xdr:col>85</xdr:col>
      <xdr:colOff>127000</xdr:colOff>
      <xdr:row>78</xdr:row>
      <xdr:rowOff>20771</xdr:rowOff>
    </xdr:to>
    <xdr:cxnSp macro="">
      <xdr:nvCxnSpPr>
        <xdr:cNvPr id="635" name="直線コネクタ 634"/>
        <xdr:cNvCxnSpPr/>
      </xdr:nvCxnSpPr>
      <xdr:spPr>
        <a:xfrm>
          <a:off x="15481300" y="13385395"/>
          <a:ext cx="8382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12295</xdr:rowOff>
    </xdr:from>
    <xdr:to>
      <xdr:col>81</xdr:col>
      <xdr:colOff>50800</xdr:colOff>
      <xdr:row>78</xdr:row>
      <xdr:rowOff>24377</xdr:rowOff>
    </xdr:to>
    <xdr:cxnSp macro="">
      <xdr:nvCxnSpPr>
        <xdr:cNvPr id="638" name="直線コネクタ 637"/>
        <xdr:cNvCxnSpPr/>
      </xdr:nvCxnSpPr>
      <xdr:spPr>
        <a:xfrm flipV="1">
          <a:off x="14592300" y="13385395"/>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21126</xdr:rowOff>
    </xdr:from>
    <xdr:to>
      <xdr:col>76</xdr:col>
      <xdr:colOff>114300</xdr:colOff>
      <xdr:row>78</xdr:row>
      <xdr:rowOff>24377</xdr:rowOff>
    </xdr:to>
    <xdr:cxnSp macro="">
      <xdr:nvCxnSpPr>
        <xdr:cNvPr id="641" name="直線コネクタ 640"/>
        <xdr:cNvCxnSpPr/>
      </xdr:nvCxnSpPr>
      <xdr:spPr>
        <a:xfrm>
          <a:off x="13703300" y="13394226"/>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131911</xdr:rowOff>
    </xdr:from>
    <xdr:to>
      <xdr:col>76</xdr:col>
      <xdr:colOff>165100</xdr:colOff>
      <xdr:row>78</xdr:row>
      <xdr:rowOff>62061</xdr:rowOff>
    </xdr:to>
    <xdr:sp macro="" textlink="">
      <xdr:nvSpPr>
        <xdr:cNvPr id="642" name="フローチャート: 判断 641"/>
        <xdr:cNvSpPr/>
      </xdr:nvSpPr>
      <xdr:spPr>
        <a:xfrm>
          <a:off x="14541500" y="133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78588</xdr:rowOff>
    </xdr:from>
    <xdr:ext cx="469744" cy="259045"/>
    <xdr:sp macro="" textlink="">
      <xdr:nvSpPr>
        <xdr:cNvPr id="643" name="テキスト ボックス 642"/>
        <xdr:cNvSpPr txBox="1"/>
      </xdr:nvSpPr>
      <xdr:spPr>
        <a:xfrm>
          <a:off x="14357428" y="131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17588</xdr:rowOff>
    </xdr:from>
    <xdr:to>
      <xdr:col>71</xdr:col>
      <xdr:colOff>177800</xdr:colOff>
      <xdr:row>78</xdr:row>
      <xdr:rowOff>21126</xdr:rowOff>
    </xdr:to>
    <xdr:cxnSp macro="">
      <xdr:nvCxnSpPr>
        <xdr:cNvPr id="644" name="直線コネクタ 643"/>
        <xdr:cNvCxnSpPr/>
      </xdr:nvCxnSpPr>
      <xdr:spPr>
        <a:xfrm>
          <a:off x="12814300" y="13390688"/>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141421</xdr:rowOff>
    </xdr:from>
    <xdr:to>
      <xdr:col>85</xdr:col>
      <xdr:colOff>177800</xdr:colOff>
      <xdr:row>78</xdr:row>
      <xdr:rowOff>71571</xdr:rowOff>
    </xdr:to>
    <xdr:sp macro="" textlink="">
      <xdr:nvSpPr>
        <xdr:cNvPr id="654" name="楕円 653"/>
        <xdr:cNvSpPr/>
      </xdr:nvSpPr>
      <xdr:spPr>
        <a:xfrm>
          <a:off x="16268700" y="133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132945</xdr:rowOff>
    </xdr:from>
    <xdr:to>
      <xdr:col>81</xdr:col>
      <xdr:colOff>101600</xdr:colOff>
      <xdr:row>78</xdr:row>
      <xdr:rowOff>63095</xdr:rowOff>
    </xdr:to>
    <xdr:sp macro="" textlink="">
      <xdr:nvSpPr>
        <xdr:cNvPr id="656" name="楕円 655"/>
        <xdr:cNvSpPr/>
      </xdr:nvSpPr>
      <xdr:spPr>
        <a:xfrm>
          <a:off x="15430500" y="13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79622</xdr:rowOff>
    </xdr:from>
    <xdr:ext cx="469744" cy="259045"/>
    <xdr:sp macro="" textlink="">
      <xdr:nvSpPr>
        <xdr:cNvPr id="657" name="テキスト ボックス 656"/>
        <xdr:cNvSpPr txBox="1"/>
      </xdr:nvSpPr>
      <xdr:spPr>
        <a:xfrm>
          <a:off x="15246428" y="1310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145027</xdr:rowOff>
    </xdr:from>
    <xdr:to>
      <xdr:col>76</xdr:col>
      <xdr:colOff>165100</xdr:colOff>
      <xdr:row>78</xdr:row>
      <xdr:rowOff>75177</xdr:rowOff>
    </xdr:to>
    <xdr:sp macro="" textlink="">
      <xdr:nvSpPr>
        <xdr:cNvPr id="658" name="楕円 657"/>
        <xdr:cNvSpPr/>
      </xdr:nvSpPr>
      <xdr:spPr>
        <a:xfrm>
          <a:off x="14541500" y="13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66304</xdr:rowOff>
    </xdr:from>
    <xdr:ext cx="378565" cy="259045"/>
    <xdr:sp macro="" textlink="">
      <xdr:nvSpPr>
        <xdr:cNvPr id="659" name="テキスト ボックス 658"/>
        <xdr:cNvSpPr txBox="1"/>
      </xdr:nvSpPr>
      <xdr:spPr>
        <a:xfrm>
          <a:off x="14403017" y="13439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141776</xdr:rowOff>
    </xdr:from>
    <xdr:to>
      <xdr:col>72</xdr:col>
      <xdr:colOff>38100</xdr:colOff>
      <xdr:row>78</xdr:row>
      <xdr:rowOff>71926</xdr:rowOff>
    </xdr:to>
    <xdr:sp macro="" textlink="">
      <xdr:nvSpPr>
        <xdr:cNvPr id="660" name="楕円 659"/>
        <xdr:cNvSpPr/>
      </xdr:nvSpPr>
      <xdr:spPr>
        <a:xfrm>
          <a:off x="13652500" y="133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63053</xdr:rowOff>
    </xdr:from>
    <xdr:ext cx="378565" cy="259045"/>
    <xdr:sp macro="" textlink="">
      <xdr:nvSpPr>
        <xdr:cNvPr id="661" name="テキスト ボックス 660"/>
        <xdr:cNvSpPr txBox="1"/>
      </xdr:nvSpPr>
      <xdr:spPr>
        <a:xfrm>
          <a:off x="13514017" y="1343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138238</xdr:rowOff>
    </xdr:from>
    <xdr:to>
      <xdr:col>67</xdr:col>
      <xdr:colOff>101600</xdr:colOff>
      <xdr:row>78</xdr:row>
      <xdr:rowOff>68388</xdr:rowOff>
    </xdr:to>
    <xdr:sp macro="" textlink="">
      <xdr:nvSpPr>
        <xdr:cNvPr id="662" name="楕円 661"/>
        <xdr:cNvSpPr/>
      </xdr:nvSpPr>
      <xdr:spPr>
        <a:xfrm>
          <a:off x="12763500" y="133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59515</xdr:rowOff>
    </xdr:from>
    <xdr:ext cx="469744" cy="259045"/>
    <xdr:sp macro="" textlink="">
      <xdr:nvSpPr>
        <xdr:cNvPr id="663" name="テキスト ボックス 662"/>
        <xdr:cNvSpPr txBox="1"/>
      </xdr:nvSpPr>
      <xdr:spPr>
        <a:xfrm>
          <a:off x="12579428" y="1343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87745</xdr:rowOff>
    </xdr:from>
    <xdr:to>
      <xdr:col>85</xdr:col>
      <xdr:colOff>127000</xdr:colOff>
      <xdr:row>95</xdr:row>
      <xdr:rowOff>107659</xdr:rowOff>
    </xdr:to>
    <xdr:cxnSp macro="">
      <xdr:nvCxnSpPr>
        <xdr:cNvPr id="692" name="直線コネクタ 691"/>
        <xdr:cNvCxnSpPr/>
      </xdr:nvCxnSpPr>
      <xdr:spPr>
        <a:xfrm>
          <a:off x="15481300" y="16375495"/>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71132</xdr:rowOff>
    </xdr:from>
    <xdr:to>
      <xdr:col>81</xdr:col>
      <xdr:colOff>50800</xdr:colOff>
      <xdr:row>95</xdr:row>
      <xdr:rowOff>87745</xdr:rowOff>
    </xdr:to>
    <xdr:cxnSp macro="">
      <xdr:nvCxnSpPr>
        <xdr:cNvPr id="695" name="直線コネクタ 694"/>
        <xdr:cNvCxnSpPr/>
      </xdr:nvCxnSpPr>
      <xdr:spPr>
        <a:xfrm>
          <a:off x="14592300" y="16358882"/>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22658</xdr:rowOff>
    </xdr:from>
    <xdr:to>
      <xdr:col>76</xdr:col>
      <xdr:colOff>114300</xdr:colOff>
      <xdr:row>95</xdr:row>
      <xdr:rowOff>71132</xdr:rowOff>
    </xdr:to>
    <xdr:cxnSp macro="">
      <xdr:nvCxnSpPr>
        <xdr:cNvPr id="698" name="直線コネクタ 697"/>
        <xdr:cNvCxnSpPr/>
      </xdr:nvCxnSpPr>
      <xdr:spPr>
        <a:xfrm>
          <a:off x="13703300" y="16310408"/>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10998</xdr:rowOff>
    </xdr:from>
    <xdr:to>
      <xdr:col>76</xdr:col>
      <xdr:colOff>165100</xdr:colOff>
      <xdr:row>94</xdr:row>
      <xdr:rowOff>112598</xdr:rowOff>
    </xdr:to>
    <xdr:sp macro="" textlink="">
      <xdr:nvSpPr>
        <xdr:cNvPr id="699" name="フローチャート: 判断 698"/>
        <xdr:cNvSpPr/>
      </xdr:nvSpPr>
      <xdr:spPr>
        <a:xfrm>
          <a:off x="14541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129125</xdr:rowOff>
    </xdr:from>
    <xdr:ext cx="534377" cy="259045"/>
    <xdr:sp macro="" textlink="">
      <xdr:nvSpPr>
        <xdr:cNvPr id="700" name="テキスト ボックス 699"/>
        <xdr:cNvSpPr txBox="1"/>
      </xdr:nvSpPr>
      <xdr:spPr>
        <a:xfrm>
          <a:off x="14325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22658</xdr:rowOff>
    </xdr:from>
    <xdr:to>
      <xdr:col>71</xdr:col>
      <xdr:colOff>177800</xdr:colOff>
      <xdr:row>95</xdr:row>
      <xdr:rowOff>61164</xdr:rowOff>
    </xdr:to>
    <xdr:cxnSp macro="">
      <xdr:nvCxnSpPr>
        <xdr:cNvPr id="701" name="直線コネクタ 700"/>
        <xdr:cNvCxnSpPr/>
      </xdr:nvCxnSpPr>
      <xdr:spPr>
        <a:xfrm flipV="1">
          <a:off x="12814300" y="16310408"/>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56859</xdr:rowOff>
    </xdr:from>
    <xdr:to>
      <xdr:col>85</xdr:col>
      <xdr:colOff>177800</xdr:colOff>
      <xdr:row>95</xdr:row>
      <xdr:rowOff>158459</xdr:rowOff>
    </xdr:to>
    <xdr:sp macro="" textlink="">
      <xdr:nvSpPr>
        <xdr:cNvPr id="711" name="楕円 710"/>
        <xdr:cNvSpPr/>
      </xdr:nvSpPr>
      <xdr:spPr>
        <a:xfrm>
          <a:off x="16268700" y="163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35286</xdr:rowOff>
    </xdr:from>
    <xdr:ext cx="534377" cy="259045"/>
    <xdr:sp macro="" textlink="">
      <xdr:nvSpPr>
        <xdr:cNvPr id="712" name="公債費該当値テキスト"/>
        <xdr:cNvSpPr txBox="1"/>
      </xdr:nvSpPr>
      <xdr:spPr>
        <a:xfrm>
          <a:off x="16370300" y="163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36945</xdr:rowOff>
    </xdr:from>
    <xdr:to>
      <xdr:col>81</xdr:col>
      <xdr:colOff>101600</xdr:colOff>
      <xdr:row>95</xdr:row>
      <xdr:rowOff>138545</xdr:rowOff>
    </xdr:to>
    <xdr:sp macro="" textlink="">
      <xdr:nvSpPr>
        <xdr:cNvPr id="713" name="楕円 712"/>
        <xdr:cNvSpPr/>
      </xdr:nvSpPr>
      <xdr:spPr>
        <a:xfrm>
          <a:off x="15430500" y="163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129672</xdr:rowOff>
    </xdr:from>
    <xdr:ext cx="534377" cy="259045"/>
    <xdr:sp macro="" textlink="">
      <xdr:nvSpPr>
        <xdr:cNvPr id="714" name="テキスト ボックス 713"/>
        <xdr:cNvSpPr txBox="1"/>
      </xdr:nvSpPr>
      <xdr:spPr>
        <a:xfrm>
          <a:off x="15214111" y="164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20332</xdr:rowOff>
    </xdr:from>
    <xdr:to>
      <xdr:col>76</xdr:col>
      <xdr:colOff>165100</xdr:colOff>
      <xdr:row>95</xdr:row>
      <xdr:rowOff>121932</xdr:rowOff>
    </xdr:to>
    <xdr:sp macro="" textlink="">
      <xdr:nvSpPr>
        <xdr:cNvPr id="715" name="楕円 714"/>
        <xdr:cNvSpPr/>
      </xdr:nvSpPr>
      <xdr:spPr>
        <a:xfrm>
          <a:off x="14541500" y="163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113059</xdr:rowOff>
    </xdr:from>
    <xdr:ext cx="534377" cy="259045"/>
    <xdr:sp macro="" textlink="">
      <xdr:nvSpPr>
        <xdr:cNvPr id="716" name="テキスト ボックス 715"/>
        <xdr:cNvSpPr txBox="1"/>
      </xdr:nvSpPr>
      <xdr:spPr>
        <a:xfrm>
          <a:off x="14325111" y="16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143308</xdr:rowOff>
    </xdr:from>
    <xdr:to>
      <xdr:col>72</xdr:col>
      <xdr:colOff>38100</xdr:colOff>
      <xdr:row>95</xdr:row>
      <xdr:rowOff>73458</xdr:rowOff>
    </xdr:to>
    <xdr:sp macro="" textlink="">
      <xdr:nvSpPr>
        <xdr:cNvPr id="717" name="楕円 716"/>
        <xdr:cNvSpPr/>
      </xdr:nvSpPr>
      <xdr:spPr>
        <a:xfrm>
          <a:off x="13652500" y="162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64585</xdr:rowOff>
    </xdr:from>
    <xdr:ext cx="534377" cy="259045"/>
    <xdr:sp macro="" textlink="">
      <xdr:nvSpPr>
        <xdr:cNvPr id="718" name="テキスト ボックス 717"/>
        <xdr:cNvSpPr txBox="1"/>
      </xdr:nvSpPr>
      <xdr:spPr>
        <a:xfrm>
          <a:off x="13436111" y="163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10364</xdr:rowOff>
    </xdr:from>
    <xdr:to>
      <xdr:col>67</xdr:col>
      <xdr:colOff>101600</xdr:colOff>
      <xdr:row>95</xdr:row>
      <xdr:rowOff>111964</xdr:rowOff>
    </xdr:to>
    <xdr:sp macro="" textlink="">
      <xdr:nvSpPr>
        <xdr:cNvPr id="719" name="楕円 718"/>
        <xdr:cNvSpPr/>
      </xdr:nvSpPr>
      <xdr:spPr>
        <a:xfrm>
          <a:off x="12763500" y="162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103091</xdr:rowOff>
    </xdr:from>
    <xdr:ext cx="534377" cy="259045"/>
    <xdr:sp macro="" textlink="">
      <xdr:nvSpPr>
        <xdr:cNvPr id="720" name="テキスト ボックス 719"/>
        <xdr:cNvSpPr txBox="1"/>
      </xdr:nvSpPr>
      <xdr:spPr>
        <a:xfrm>
          <a:off x="12547111" y="1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80670</xdr:rowOff>
    </xdr:from>
    <xdr:to>
      <xdr:col>107</xdr:col>
      <xdr:colOff>101600</xdr:colOff>
      <xdr:row>39</xdr:row>
      <xdr:rowOff>10820</xdr:rowOff>
    </xdr:to>
    <xdr:sp macro="" textlink="">
      <xdr:nvSpPr>
        <xdr:cNvPr id="754" name="フローチャート: 判断 753"/>
        <xdr:cNvSpPr/>
      </xdr:nvSpPr>
      <xdr:spPr>
        <a:xfrm>
          <a:off x="20383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27347</xdr:rowOff>
    </xdr:from>
    <xdr:ext cx="313932" cy="259045"/>
    <xdr:sp macro="" textlink="">
      <xdr:nvSpPr>
        <xdr:cNvPr id="755" name="テキスト ボックス 754"/>
        <xdr:cNvSpPr txBox="1"/>
      </xdr:nvSpPr>
      <xdr:spPr>
        <a:xfrm>
          <a:off x="20277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類似団体内平均値と比較し、大きく上回っているものは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岡山県井原地区清掃施設組合への負担金等により、類似団体内平均値より高い水準で推移している。消防費については、美星分駐所の移転改築等に係る井原地区消防組合への負担金が増加したことが主な要因として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子育て世帯への支援策の充実や国民健康保険事業・介護保険事業・後期高齢者医療事業への繰出を行う民生費、産業振興、移住定住施策の充実や産業団地開発事業への繰出を行う商工費、中学校建設事業や田中美術館新館建設事業等の大規模な建設事業を実施する教育費については、今後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引き続き徹底した歳出抑制に努める。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前年度と同様、決算剰余金は公共施設整備基金へ積み立てており、財政調整基金については、取崩しを行ったものの、利子積立金が取崩額を上回ったため、基金残高は増加した。実質収支額は黒字で推移しているが、前年度と比較し０．７３ポイント減少している。これは、歳出は減少したものの、地方交付税等の歳入の減少がそれを上回ったためである。実質単年度収支は前年度と比較し１．１ポイント増加したが、前年度に続き赤字である。合併算定替特例期間終了による地方交付税の減額により、さらなる財源不足が見込まれるなか、今後も収支の均衡を保つため財政調整基金の取崩しが必要となるが、同基金残高が減少すれば実質単年度収支の改善はより一層困難となる。今後も行財政改革に取り組み、歳入確保・歳出削減に努める。</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の発生はなく、連結実質収支は平成２５年度以降は標準財政規模比２０％前後で推移している。黒字を維持しているものの、前年度と比較すると、一般会計、簡易水道事業特別会計、介護保険事業特別会計等の実質収支額は減少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今後も行財政改革に取り組み、歳入確保・歳出削減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を図り、経営の健全化に努める。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19744192</v>
      </c>
      <c r="BO4" s="441"/>
      <c r="BP4" s="441"/>
      <c r="BQ4" s="441"/>
      <c r="BR4" s="441"/>
      <c r="BS4" s="441"/>
      <c r="BT4" s="441"/>
      <c r="BU4" s="442"/>
      <c r="BV4" s="440">
        <v>20021633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v>
      </c>
      <c r="CU4" s="622"/>
      <c r="CV4" s="622"/>
      <c r="CW4" s="622"/>
      <c r="CX4" s="622"/>
      <c r="CY4" s="622"/>
      <c r="CZ4" s="622"/>
      <c r="DA4" s="623"/>
      <c r="DB4" s="621">
        <v>1.7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19614727</v>
      </c>
      <c r="BO5" s="446"/>
      <c r="BP5" s="446"/>
      <c r="BQ5" s="446"/>
      <c r="BR5" s="446"/>
      <c r="BS5" s="446"/>
      <c r="BT5" s="446"/>
      <c r="BU5" s="447"/>
      <c r="BV5" s="445">
        <v>19620363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93.6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129465</v>
      </c>
      <c r="BO6" s="446"/>
      <c r="BP6" s="446"/>
      <c r="BQ6" s="446"/>
      <c r="BR6" s="446"/>
      <c r="BS6" s="446"/>
      <c r="BT6" s="446"/>
      <c r="BU6" s="447"/>
      <c r="BV6" s="445">
        <v>401270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99.5</v>
      </c>
      <c r="CU6" s="596"/>
      <c r="CV6" s="596"/>
      <c r="CW6" s="596"/>
      <c r="CX6" s="596"/>
      <c r="CY6" s="596"/>
      <c r="CZ6" s="596"/>
      <c r="DA6" s="597"/>
      <c r="DB6" s="595">
        <v>98.3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9450</v>
      </c>
      <c r="BO7" s="446"/>
      <c r="BP7" s="446"/>
      <c r="BQ7" s="446"/>
      <c r="BR7" s="446"/>
      <c r="BS7" s="446"/>
      <c r="BT7" s="446"/>
      <c r="BU7" s="447"/>
      <c r="BV7" s="445">
        <v>184581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12609216</v>
      </c>
      <c r="CU7" s="446"/>
      <c r="CV7" s="446"/>
      <c r="CW7" s="446"/>
      <c r="CX7" s="446"/>
      <c r="CY7" s="446"/>
      <c r="CZ7" s="446"/>
      <c r="DA7" s="447"/>
      <c r="DB7" s="445">
        <v>12874227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95</v>
      </c>
      <c r="AV8" s="503"/>
      <c r="AW8" s="503"/>
      <c r="AX8" s="503"/>
      <c r="AY8" s="425" t="s">
        <v>103</v>
      </c>
      <c r="AZ8" s="426"/>
      <c r="BA8" s="426"/>
      <c r="BB8" s="426"/>
      <c r="BC8" s="426"/>
      <c r="BD8" s="426"/>
      <c r="BE8" s="426"/>
      <c r="BF8" s="426"/>
      <c r="BG8" s="426"/>
      <c r="BH8" s="426"/>
      <c r="BI8" s="426"/>
      <c r="BJ8" s="426"/>
      <c r="BK8" s="426"/>
      <c r="BL8" s="426"/>
      <c r="BM8" s="427"/>
      <c r="BN8" s="445">
        <v>120015</v>
      </c>
      <c r="BO8" s="446"/>
      <c r="BP8" s="446"/>
      <c r="BQ8" s="446"/>
      <c r="BR8" s="446"/>
      <c r="BS8" s="446"/>
      <c r="BT8" s="446"/>
      <c r="BU8" s="447"/>
      <c r="BV8" s="445">
        <v>216689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0.41</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41390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-96674</v>
      </c>
      <c r="BO9" s="446"/>
      <c r="BP9" s="446"/>
      <c r="BQ9" s="446"/>
      <c r="BR9" s="446"/>
      <c r="BS9" s="446"/>
      <c r="BT9" s="446"/>
      <c r="BU9" s="447"/>
      <c r="BV9" s="445">
        <v>-232191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13.8</v>
      </c>
      <c r="CU9" s="416"/>
      <c r="CV9" s="416"/>
      <c r="CW9" s="416"/>
      <c r="CX9" s="416"/>
      <c r="CY9" s="416"/>
      <c r="CZ9" s="416"/>
      <c r="DA9" s="417"/>
      <c r="DB9" s="415">
        <v>14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43927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28603</v>
      </c>
      <c r="BO10" s="446"/>
      <c r="BP10" s="446"/>
      <c r="BQ10" s="446"/>
      <c r="BR10" s="446"/>
      <c r="BS10" s="446"/>
      <c r="BT10" s="446"/>
      <c r="BU10" s="447"/>
      <c r="BV10" s="445">
        <v>13396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41160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95</v>
      </c>
      <c r="AV12" s="503"/>
      <c r="AW12" s="503"/>
      <c r="AX12" s="503"/>
      <c r="AY12" s="425" t="s">
        <v>128</v>
      </c>
      <c r="AZ12" s="426"/>
      <c r="BA12" s="426"/>
      <c r="BB12" s="426"/>
      <c r="BC12" s="426"/>
      <c r="BD12" s="426"/>
      <c r="BE12" s="426"/>
      <c r="BF12" s="426"/>
      <c r="BG12" s="426"/>
      <c r="BH12" s="426"/>
      <c r="BI12" s="426"/>
      <c r="BJ12" s="426"/>
      <c r="BK12" s="426"/>
      <c r="BL12" s="426"/>
      <c r="BM12" s="427"/>
      <c r="BN12" s="445">
        <v>8100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40663</v>
      </c>
      <c r="S13" s="549"/>
      <c r="T13" s="549"/>
      <c r="U13" s="549"/>
      <c r="V13" s="550"/>
      <c r="W13" s="536" t="s">
        <v>133</v>
      </c>
      <c r="X13" s="458"/>
      <c r="Y13" s="458"/>
      <c r="Z13" s="458"/>
      <c r="AA13" s="458"/>
      <c r="AB13" s="459"/>
      <c r="AC13" s="421">
        <v>1387</v>
      </c>
      <c r="AD13" s="422"/>
      <c r="AE13" s="422"/>
      <c r="AF13" s="422"/>
      <c r="AG13" s="423"/>
      <c r="AH13" s="421">
        <v>1315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-76171</v>
      </c>
      <c r="BO13" s="446"/>
      <c r="BP13" s="446"/>
      <c r="BQ13" s="446"/>
      <c r="BR13" s="446"/>
      <c r="BS13" s="446"/>
      <c r="BT13" s="446"/>
      <c r="BU13" s="447"/>
      <c r="BV13" s="445">
        <v>-218795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10.6</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41613</v>
      </c>
      <c r="S14" s="549"/>
      <c r="T14" s="549"/>
      <c r="U14" s="549"/>
      <c r="V14" s="550"/>
      <c r="W14" s="551"/>
      <c r="X14" s="461"/>
      <c r="Y14" s="461"/>
      <c r="Z14" s="461"/>
      <c r="AA14" s="461"/>
      <c r="AB14" s="462"/>
      <c r="AC14" s="541">
        <v>7.4</v>
      </c>
      <c r="AD14" s="542"/>
      <c r="AE14" s="542"/>
      <c r="AF14" s="542"/>
      <c r="AG14" s="543"/>
      <c r="AH14" s="541">
        <v>6.9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41147</v>
      </c>
      <c r="S15" s="549"/>
      <c r="T15" s="549"/>
      <c r="U15" s="549"/>
      <c r="V15" s="550"/>
      <c r="W15" s="536" t="s">
        <v>141</v>
      </c>
      <c r="X15" s="458"/>
      <c r="Y15" s="458"/>
      <c r="Z15" s="458"/>
      <c r="AA15" s="458"/>
      <c r="AB15" s="459"/>
      <c r="AC15" s="421">
        <v>7228</v>
      </c>
      <c r="AD15" s="422"/>
      <c r="AE15" s="422"/>
      <c r="AF15" s="422"/>
      <c r="AG15" s="423"/>
      <c r="AH15" s="421">
        <v>7626</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4369747</v>
      </c>
      <c r="BO15" s="441"/>
      <c r="BP15" s="441"/>
      <c r="BQ15" s="441"/>
      <c r="BR15" s="441"/>
      <c r="BS15" s="441"/>
      <c r="BT15" s="441"/>
      <c r="BU15" s="442"/>
      <c r="BV15" s="440">
        <v>4353749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38.5</v>
      </c>
      <c r="AD16" s="542"/>
      <c r="AE16" s="542"/>
      <c r="AF16" s="542"/>
      <c r="AG16" s="543"/>
      <c r="AH16" s="541">
        <v>40</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10447662</v>
      </c>
      <c r="BO16" s="446"/>
      <c r="BP16" s="446"/>
      <c r="BQ16" s="446"/>
      <c r="BR16" s="446"/>
      <c r="BS16" s="446"/>
      <c r="BT16" s="446"/>
      <c r="BU16" s="447"/>
      <c r="BV16" s="445">
        <v>10544990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10175</v>
      </c>
      <c r="AD17" s="422"/>
      <c r="AE17" s="422"/>
      <c r="AF17" s="422"/>
      <c r="AG17" s="423"/>
      <c r="AH17" s="421">
        <v>10102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5532552</v>
      </c>
      <c r="BO17" s="446"/>
      <c r="BP17" s="446"/>
      <c r="BQ17" s="446"/>
      <c r="BR17" s="446"/>
      <c r="BS17" s="446"/>
      <c r="BT17" s="446"/>
      <c r="BU17" s="447"/>
      <c r="BV17" s="445">
        <v>5495852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243.54</v>
      </c>
      <c r="M18" s="510"/>
      <c r="N18" s="510"/>
      <c r="O18" s="510"/>
      <c r="P18" s="510"/>
      <c r="Q18" s="510"/>
      <c r="R18" s="511"/>
      <c r="S18" s="511"/>
      <c r="T18" s="511"/>
      <c r="U18" s="511"/>
      <c r="V18" s="512"/>
      <c r="W18" s="526"/>
      <c r="X18" s="527"/>
      <c r="Y18" s="527"/>
      <c r="Z18" s="527"/>
      <c r="AA18" s="527"/>
      <c r="AB18" s="537"/>
      <c r="AC18" s="409">
        <v>54.2</v>
      </c>
      <c r="AD18" s="410"/>
      <c r="AE18" s="410"/>
      <c r="AF18" s="410"/>
      <c r="AG18" s="513"/>
      <c r="AH18" s="409">
        <v>53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12143054</v>
      </c>
      <c r="BO18" s="446"/>
      <c r="BP18" s="446"/>
      <c r="BQ18" s="446"/>
      <c r="BR18" s="446"/>
      <c r="BS18" s="446"/>
      <c r="BT18" s="446"/>
      <c r="BU18" s="447"/>
      <c r="BV18" s="445">
        <v>12143511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170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14403342</v>
      </c>
      <c r="BO19" s="446"/>
      <c r="BP19" s="446"/>
      <c r="BQ19" s="446"/>
      <c r="BR19" s="446"/>
      <c r="BS19" s="446"/>
      <c r="BT19" s="446"/>
      <c r="BU19" s="447"/>
      <c r="BV19" s="445">
        <v>14798970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14914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17642921</v>
      </c>
      <c r="BO23" s="446"/>
      <c r="BP23" s="446"/>
      <c r="BQ23" s="446"/>
      <c r="BR23" s="446"/>
      <c r="BS23" s="446"/>
      <c r="BT23" s="446"/>
      <c r="BU23" s="447"/>
      <c r="BV23" s="445">
        <v>18277950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8900</v>
      </c>
      <c r="R24" s="422"/>
      <c r="S24" s="422"/>
      <c r="T24" s="422"/>
      <c r="U24" s="422"/>
      <c r="V24" s="423"/>
      <c r="W24" s="487"/>
      <c r="X24" s="478"/>
      <c r="Y24" s="479"/>
      <c r="Z24" s="418" t="s">
        <v>165</v>
      </c>
      <c r="AA24" s="419"/>
      <c r="AB24" s="419"/>
      <c r="AC24" s="419"/>
      <c r="AD24" s="419"/>
      <c r="AE24" s="419"/>
      <c r="AF24" s="419"/>
      <c r="AG24" s="420"/>
      <c r="AH24" s="421">
        <v>293</v>
      </c>
      <c r="AI24" s="422"/>
      <c r="AJ24" s="422"/>
      <c r="AK24" s="422"/>
      <c r="AL24" s="423"/>
      <c r="AM24" s="421">
        <v>927052</v>
      </c>
      <c r="AN24" s="422"/>
      <c r="AO24" s="422"/>
      <c r="AP24" s="422"/>
      <c r="AQ24" s="422"/>
      <c r="AR24" s="423"/>
      <c r="AS24" s="421">
        <v>3164</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16783459</v>
      </c>
      <c r="BO24" s="446"/>
      <c r="BP24" s="446"/>
      <c r="BQ24" s="446"/>
      <c r="BR24" s="446"/>
      <c r="BS24" s="446"/>
      <c r="BT24" s="446"/>
      <c r="BU24" s="447"/>
      <c r="BV24" s="445">
        <v>17034084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7200</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122</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1120177</v>
      </c>
      <c r="BO25" s="441"/>
      <c r="BP25" s="441"/>
      <c r="BQ25" s="441"/>
      <c r="BR25" s="441"/>
      <c r="BS25" s="441"/>
      <c r="BT25" s="441"/>
      <c r="BU25" s="442"/>
      <c r="BV25" s="440">
        <v>1171057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6400</v>
      </c>
      <c r="R26" s="422"/>
      <c r="S26" s="422"/>
      <c r="T26" s="422"/>
      <c r="U26" s="422"/>
      <c r="V26" s="423"/>
      <c r="W26" s="487"/>
      <c r="X26" s="478"/>
      <c r="Y26" s="479"/>
      <c r="Z26" s="418" t="s">
        <v>171</v>
      </c>
      <c r="AA26" s="500"/>
      <c r="AB26" s="500"/>
      <c r="AC26" s="500"/>
      <c r="AD26" s="500"/>
      <c r="AE26" s="500"/>
      <c r="AF26" s="500"/>
      <c r="AG26" s="501"/>
      <c r="AH26" s="421">
        <v>7</v>
      </c>
      <c r="AI26" s="422"/>
      <c r="AJ26" s="422"/>
      <c r="AK26" s="422"/>
      <c r="AL26" s="423"/>
      <c r="AM26" s="421">
        <v>21420</v>
      </c>
      <c r="AN26" s="422"/>
      <c r="AO26" s="422"/>
      <c r="AP26" s="422"/>
      <c r="AQ26" s="422"/>
      <c r="AR26" s="423"/>
      <c r="AS26" s="421">
        <v>3060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4550</v>
      </c>
      <c r="R27" s="422"/>
      <c r="S27" s="422"/>
      <c r="T27" s="422"/>
      <c r="U27" s="422"/>
      <c r="V27" s="423"/>
      <c r="W27" s="487"/>
      <c r="X27" s="478"/>
      <c r="Y27" s="479"/>
      <c r="Z27" s="418" t="s">
        <v>174</v>
      </c>
      <c r="AA27" s="419"/>
      <c r="AB27" s="419"/>
      <c r="AC27" s="419"/>
      <c r="AD27" s="419"/>
      <c r="AE27" s="419"/>
      <c r="AF27" s="419"/>
      <c r="AG27" s="420"/>
      <c r="AH27" s="421">
        <v>42</v>
      </c>
      <c r="AI27" s="422"/>
      <c r="AJ27" s="422"/>
      <c r="AK27" s="422"/>
      <c r="AL27" s="423"/>
      <c r="AM27" s="421">
        <v>126705</v>
      </c>
      <c r="AN27" s="422"/>
      <c r="AO27" s="422"/>
      <c r="AP27" s="422"/>
      <c r="AQ27" s="422"/>
      <c r="AR27" s="423"/>
      <c r="AS27" s="421">
        <v>3017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500000</v>
      </c>
      <c r="BO27" s="449"/>
      <c r="BP27" s="449"/>
      <c r="BQ27" s="449"/>
      <c r="BR27" s="449"/>
      <c r="BS27" s="449"/>
      <c r="BT27" s="449"/>
      <c r="BU27" s="450"/>
      <c r="BV27" s="448">
        <v>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3800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7012171</v>
      </c>
      <c r="BO28" s="441"/>
      <c r="BP28" s="441"/>
      <c r="BQ28" s="441"/>
      <c r="BR28" s="441"/>
      <c r="BS28" s="441"/>
      <c r="BT28" s="441"/>
      <c r="BU28" s="442"/>
      <c r="BV28" s="440">
        <v>6991668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18</v>
      </c>
      <c r="M29" s="422"/>
      <c r="N29" s="422"/>
      <c r="O29" s="422"/>
      <c r="P29" s="423"/>
      <c r="Q29" s="421">
        <v>3500</v>
      </c>
      <c r="R29" s="422"/>
      <c r="S29" s="422"/>
      <c r="T29" s="422"/>
      <c r="U29" s="422"/>
      <c r="V29" s="423"/>
      <c r="W29" s="488"/>
      <c r="X29" s="489"/>
      <c r="Y29" s="490"/>
      <c r="Z29" s="418" t="s">
        <v>180</v>
      </c>
      <c r="AA29" s="419"/>
      <c r="AB29" s="419"/>
      <c r="AC29" s="419"/>
      <c r="AD29" s="419"/>
      <c r="AE29" s="419"/>
      <c r="AF29" s="419"/>
      <c r="AG29" s="420"/>
      <c r="AH29" s="421">
        <v>335</v>
      </c>
      <c r="AI29" s="422"/>
      <c r="AJ29" s="422"/>
      <c r="AK29" s="422"/>
      <c r="AL29" s="423"/>
      <c r="AM29" s="421">
        <v>1053757</v>
      </c>
      <c r="AN29" s="422"/>
      <c r="AO29" s="422"/>
      <c r="AP29" s="422"/>
      <c r="AQ29" s="422"/>
      <c r="AR29" s="423"/>
      <c r="AS29" s="421">
        <v>3146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1011671</v>
      </c>
      <c r="BO29" s="446"/>
      <c r="BP29" s="446"/>
      <c r="BQ29" s="446"/>
      <c r="BR29" s="446"/>
      <c r="BS29" s="446"/>
      <c r="BT29" s="446"/>
      <c r="BU29" s="447"/>
      <c r="BV29" s="445">
        <v>1019664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8433832</v>
      </c>
      <c r="BO30" s="449"/>
      <c r="BP30" s="449"/>
      <c r="BQ30" s="449"/>
      <c r="BR30" s="449"/>
      <c r="BS30" s="449"/>
      <c r="BT30" s="449"/>
      <c r="BU30" s="450"/>
      <c r="BV30" s="448">
        <v>8804953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189</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井原市国民健康保険事業特別会計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井原市水道事業会計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井原市簡易水道事業特別会計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井原地区消防組合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井原市土地開発公社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井原市住宅新築資金等貸付事業特別会計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井原市介護保険事業特別会計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井原市病院事業会計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井原市公共下水道事業特別会計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岡山県井原地区清掃施設組合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井原鉄道株式会社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井原市美星地区畑地かんがい給水事業特別会計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井原市後期高齢者医療事業特別会計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IF('各会計、関係団体の財政状況及び健全化判断比率'!B33="","",'各会計、関係団体の財政状況及び健全化判断比率'!B33)</f>
        <v>井原市工業用水道事業会計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井原市産業団地開発事業特別会計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井笠地区農業共済事務組合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岡山県西部衛生施設組合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岡山県広域水道企業団</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岡山県後期高齢者広域連合（一般会計）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岡山県後期高齢者広域連合（後期高齢者医療特別会計）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岡山県市町村総合事務組合（一般会計）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岡山県市町村総合事務組合（貸付金特別会計）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岡山県市町村総合事務組合（拠出金特別会計）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r3eFw0t99RTkQAEwlD7vHzktdaSYgrkO4rWdWunz2rOXv8vAcWJV8VQUUdiPqM8O+4WiFBPRGQswbSUzAZyZQ==" saltValue="h1uhnbetvSMlKnuNgHgS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561</v>
      </c>
      <c r="D34" s="1224"/>
      <c r="E34" s="1225"/>
      <c r="F34" s="32">
        <v>8.84</v>
      </c>
      <c r="G34" s="33">
        <v>8.89</v>
      </c>
      <c r="H34" s="33">
        <v>8.74</v>
      </c>
      <c r="I34" s="33">
        <v>9.6</v>
      </c>
      <c r="J34" s="34">
        <v>10.35</v>
      </c>
      <c r="K34" s="22"/>
      <c r="L34" s="22"/>
      <c r="M34" s="22"/>
      <c r="N34" s="22"/>
      <c r="O34" s="22"/>
      <c r="P34" s="22"/>
    </row>
    <row r="35" spans="1:16" ht="39" customHeight="1" x14ac:dyDescent="0.15">
      <c r="A35" s="22"/>
      <c r="B35" s="35"/>
      <c r="C35" s="1218" t="s">
        <v>562</v>
      </c>
      <c r="D35" s="1219"/>
      <c r="E35" s="1220"/>
      <c r="F35" s="36">
        <v>6.47</v>
      </c>
      <c r="G35" s="37">
        <v>7.18</v>
      </c>
      <c r="H35" s="37">
        <v>7.9</v>
      </c>
      <c r="I35" s="37">
        <v>8.3800000000000008</v>
      </c>
      <c r="J35" s="38">
        <v>8.7100000000000009</v>
      </c>
      <c r="K35" s="22"/>
      <c r="L35" s="22"/>
      <c r="M35" s="22"/>
      <c r="N35" s="22"/>
      <c r="O35" s="22"/>
      <c r="P35" s="22"/>
    </row>
    <row r="36" spans="1:16" ht="39" customHeight="1" x14ac:dyDescent="0.15">
      <c r="A36" s="22"/>
      <c r="B36" s="35"/>
      <c r="C36" s="1218" t="s">
        <v>563</v>
      </c>
      <c r="D36" s="1219"/>
      <c r="E36" s="1220"/>
      <c r="F36" s="36">
        <v>0.69</v>
      </c>
      <c r="G36" s="37">
        <v>0.44</v>
      </c>
      <c r="H36" s="37">
        <v>0.26</v>
      </c>
      <c r="I36" s="37">
        <v>1.84</v>
      </c>
      <c r="J36" s="38">
        <v>2.5299999999999998</v>
      </c>
      <c r="K36" s="22"/>
      <c r="L36" s="22"/>
      <c r="M36" s="22"/>
      <c r="N36" s="22"/>
      <c r="O36" s="22"/>
      <c r="P36" s="22"/>
    </row>
    <row r="37" spans="1:16" ht="39" customHeight="1" x14ac:dyDescent="0.15">
      <c r="A37" s="22"/>
      <c r="B37" s="35"/>
      <c r="C37" s="1218" t="s">
        <v>564</v>
      </c>
      <c r="D37" s="1219"/>
      <c r="E37" s="1220"/>
      <c r="F37" s="36">
        <v>3.65</v>
      </c>
      <c r="G37" s="37">
        <v>2.2000000000000002</v>
      </c>
      <c r="H37" s="37">
        <v>3.39</v>
      </c>
      <c r="I37" s="37">
        <v>1.63</v>
      </c>
      <c r="J37" s="38">
        <v>0.91</v>
      </c>
      <c r="K37" s="22"/>
      <c r="L37" s="22"/>
      <c r="M37" s="22"/>
      <c r="N37" s="22"/>
      <c r="O37" s="22"/>
      <c r="P37" s="22"/>
    </row>
    <row r="38" spans="1:16" ht="39" customHeight="1" x14ac:dyDescent="0.15">
      <c r="A38" s="22"/>
      <c r="B38" s="35"/>
      <c r="C38" s="1218" t="s">
        <v>565</v>
      </c>
      <c r="D38" s="1219"/>
      <c r="E38" s="1220"/>
      <c r="F38" s="36">
        <v>0.51</v>
      </c>
      <c r="G38" s="37">
        <v>0.59</v>
      </c>
      <c r="H38" s="37">
        <v>0.66</v>
      </c>
      <c r="I38" s="37">
        <v>0.68</v>
      </c>
      <c r="J38" s="38">
        <v>0.73</v>
      </c>
      <c r="K38" s="22"/>
      <c r="L38" s="22"/>
      <c r="M38" s="22"/>
      <c r="N38" s="22"/>
      <c r="O38" s="22"/>
      <c r="P38" s="22"/>
    </row>
    <row r="39" spans="1:16" ht="39" customHeight="1" x14ac:dyDescent="0.15">
      <c r="A39" s="22"/>
      <c r="B39" s="35"/>
      <c r="C39" s="1218" t="s">
        <v>566</v>
      </c>
      <c r="D39" s="1219"/>
      <c r="E39" s="1220"/>
      <c r="F39" s="36">
        <v>0.2</v>
      </c>
      <c r="G39" s="37">
        <v>0.22</v>
      </c>
      <c r="H39" s="37">
        <v>0.28999999999999998</v>
      </c>
      <c r="I39" s="37">
        <v>0.37</v>
      </c>
      <c r="J39" s="38">
        <v>0.23</v>
      </c>
      <c r="K39" s="22"/>
      <c r="L39" s="22"/>
      <c r="M39" s="22"/>
      <c r="N39" s="22"/>
      <c r="O39" s="22"/>
      <c r="P39" s="22"/>
    </row>
    <row r="40" spans="1:16" ht="39" customHeight="1" x14ac:dyDescent="0.15">
      <c r="A40" s="22"/>
      <c r="B40" s="35"/>
      <c r="C40" s="1218" t="s">
        <v>567</v>
      </c>
      <c r="D40" s="1219"/>
      <c r="E40" s="1220"/>
      <c r="F40" s="36">
        <v>0.21</v>
      </c>
      <c r="G40" s="37">
        <v>0.03</v>
      </c>
      <c r="H40" s="37">
        <v>0.23</v>
      </c>
      <c r="I40" s="37">
        <v>0.21</v>
      </c>
      <c r="J40" s="38">
        <v>0.13</v>
      </c>
      <c r="K40" s="22"/>
      <c r="L40" s="22"/>
      <c r="M40" s="22"/>
      <c r="N40" s="22"/>
      <c r="O40" s="22"/>
      <c r="P40" s="22"/>
    </row>
    <row r="41" spans="1:16" ht="39" customHeight="1" x14ac:dyDescent="0.15">
      <c r="A41" s="22"/>
      <c r="B41" s="35"/>
      <c r="C41" s="1218" t="s">
        <v>568</v>
      </c>
      <c r="D41" s="1219"/>
      <c r="E41" s="1220"/>
      <c r="F41" s="36">
        <v>0</v>
      </c>
      <c r="G41" s="37">
        <v>0.02</v>
      </c>
      <c r="H41" s="37">
        <v>0.01</v>
      </c>
      <c r="I41" s="37">
        <v>0.01</v>
      </c>
      <c r="J41" s="38">
        <v>0.02</v>
      </c>
      <c r="K41" s="22"/>
      <c r="L41" s="22"/>
      <c r="M41" s="22"/>
      <c r="N41" s="22"/>
      <c r="O41" s="22"/>
      <c r="P41" s="22"/>
    </row>
    <row r="42" spans="1:16" ht="39" customHeight="1" x14ac:dyDescent="0.15">
      <c r="A42" s="22"/>
      <c r="B42" s="39"/>
      <c r="C42" s="1218" t="s">
        <v>569</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570</v>
      </c>
      <c r="D43" s="1222"/>
      <c r="E43" s="1223"/>
      <c r="F43" s="41">
        <v>0.99</v>
      </c>
      <c r="G43" s="42">
        <v>0</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w7Y4PVUzbAxw4xcoaEQD5QLuq1HQSu6yZ7ldYvuVCfcYDY+Le8of62ZGqW/D2zttO+w7BS6Vd7A34ejZ4AinA==" saltValue="nStOoHjX97PJmcE41X7B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2288</v>
      </c>
      <c r="L45" s="60">
        <v>2384</v>
      </c>
      <c r="M45" s="60">
        <v>2187</v>
      </c>
      <c r="N45" s="60">
        <v>2105</v>
      </c>
      <c r="O45" s="61">
        <v>2018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1439</v>
      </c>
      <c r="L48" s="64">
        <v>1439</v>
      </c>
      <c r="M48" s="64">
        <v>1507</v>
      </c>
      <c r="N48" s="64">
        <v>1539</v>
      </c>
      <c r="O48" s="65">
        <v>1525</v>
      </c>
      <c r="P48" s="48"/>
      <c r="Q48" s="48"/>
      <c r="R48" s="48"/>
      <c r="S48" s="48"/>
      <c r="T48" s="48"/>
      <c r="U48" s="48"/>
    </row>
    <row r="49" spans="1:21" ht="30.75" customHeight="1" x14ac:dyDescent="0.15">
      <c r="A49" s="48"/>
      <c r="B49" s="1236"/>
      <c r="C49" s="1237"/>
      <c r="D49" s="62"/>
      <c r="E49" s="1228" t="s">
        <v>16</v>
      </c>
      <c r="F49" s="1228"/>
      <c r="G49" s="1228"/>
      <c r="H49" s="1228"/>
      <c r="I49" s="1228"/>
      <c r="J49" s="1229"/>
      <c r="K49" s="63">
        <v>62</v>
      </c>
      <c r="L49" s="64">
        <v>60</v>
      </c>
      <c r="M49" s="64">
        <v>57</v>
      </c>
      <c r="N49" s="64">
        <v>53</v>
      </c>
      <c r="O49" s="65">
        <v>46</v>
      </c>
      <c r="P49" s="48"/>
      <c r="Q49" s="48"/>
      <c r="R49" s="48"/>
      <c r="S49" s="48"/>
      <c r="T49" s="48"/>
      <c r="U49" s="48"/>
    </row>
    <row r="50" spans="1:21" ht="30.75" customHeight="1" x14ac:dyDescent="0.15">
      <c r="A50" s="48"/>
      <c r="B50" s="1236"/>
      <c r="C50" s="1237"/>
      <c r="D50" s="62"/>
      <c r="E50" s="1228" t="s">
        <v>17</v>
      </c>
      <c r="F50" s="1228"/>
      <c r="G50" s="1228"/>
      <c r="H50" s="1228"/>
      <c r="I50" s="1228"/>
      <c r="J50" s="1229"/>
      <c r="K50" s="63">
        <v>88</v>
      </c>
      <c r="L50" s="64">
        <v>64</v>
      </c>
      <c r="M50" s="64">
        <v>50</v>
      </c>
      <c r="N50" s="64">
        <v>37</v>
      </c>
      <c r="O50" s="65">
        <v>27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2579</v>
      </c>
      <c r="L52" s="64">
        <v>2681</v>
      </c>
      <c r="M52" s="64">
        <v>2624</v>
      </c>
      <c r="N52" s="64">
        <v>2607</v>
      </c>
      <c r="O52" s="65">
        <v>2569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1298</v>
      </c>
      <c r="L53" s="69">
        <v>1266</v>
      </c>
      <c r="M53" s="69">
        <v>1177</v>
      </c>
      <c r="N53" s="69">
        <v>1127</v>
      </c>
      <c r="O53" s="70">
        <v>1047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VvFkIBcksROb0Wxvw8/bjLqeZyygF37QPHTnxNE8z4/iSQ9v8/VJy/mDmcJZVnweM489RASvBhMhNnVQCvsDA==" saltValue="hWVfbpZIiVauJ8yKDGA3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18968</v>
      </c>
      <c r="J41" s="83">
        <v>19077</v>
      </c>
      <c r="K41" s="83">
        <v>18771</v>
      </c>
      <c r="L41" s="83">
        <v>18278</v>
      </c>
      <c r="M41" s="84">
        <v>17643</v>
      </c>
    </row>
    <row r="42" spans="2:13" ht="27.75" customHeight="1" x14ac:dyDescent="0.15">
      <c r="B42" s="1244"/>
      <c r="C42" s="1245"/>
      <c r="D42" s="85"/>
      <c r="E42" s="1248" t="s">
        <v>26</v>
      </c>
      <c r="F42" s="1248"/>
      <c r="G42" s="1248"/>
      <c r="H42" s="1249"/>
      <c r="I42" s="86">
        <v>261</v>
      </c>
      <c r="J42" s="87">
        <v>194</v>
      </c>
      <c r="K42" s="87">
        <v>142</v>
      </c>
      <c r="L42" s="87">
        <v>104</v>
      </c>
      <c r="M42" s="88">
        <v>74</v>
      </c>
    </row>
    <row r="43" spans="2:13" ht="27.75" customHeight="1" x14ac:dyDescent="0.15">
      <c r="B43" s="1244"/>
      <c r="C43" s="1245"/>
      <c r="D43" s="85"/>
      <c r="E43" s="1248" t="s">
        <v>27</v>
      </c>
      <c r="F43" s="1248"/>
      <c r="G43" s="1248"/>
      <c r="H43" s="1249"/>
      <c r="I43" s="86">
        <v>17908</v>
      </c>
      <c r="J43" s="87">
        <v>17662</v>
      </c>
      <c r="K43" s="87">
        <v>17625</v>
      </c>
      <c r="L43" s="87">
        <v>17094</v>
      </c>
      <c r="M43" s="88">
        <v>16644</v>
      </c>
    </row>
    <row r="44" spans="2:13" ht="27.75" customHeight="1" x14ac:dyDescent="0.15">
      <c r="B44" s="1244"/>
      <c r="C44" s="1245"/>
      <c r="D44" s="85"/>
      <c r="E44" s="1248" t="s">
        <v>28</v>
      </c>
      <c r="F44" s="1248"/>
      <c r="G44" s="1248"/>
      <c r="H44" s="1249"/>
      <c r="I44" s="86">
        <v>738</v>
      </c>
      <c r="J44" s="87">
        <v>692</v>
      </c>
      <c r="K44" s="87">
        <v>647</v>
      </c>
      <c r="L44" s="87">
        <v>612</v>
      </c>
      <c r="M44" s="88">
        <v>580</v>
      </c>
    </row>
    <row r="45" spans="2:13" ht="27.75" customHeight="1" x14ac:dyDescent="0.15">
      <c r="B45" s="1244"/>
      <c r="C45" s="1245"/>
      <c r="D45" s="85"/>
      <c r="E45" s="1248" t="s">
        <v>29</v>
      </c>
      <c r="F45" s="1248"/>
      <c r="G45" s="1248"/>
      <c r="H45" s="1249"/>
      <c r="I45" s="86">
        <v>3756</v>
      </c>
      <c r="J45" s="87">
        <v>3370</v>
      </c>
      <c r="K45" s="87">
        <v>3210</v>
      </c>
      <c r="L45" s="87">
        <v>3121</v>
      </c>
      <c r="M45" s="88">
        <v>3046</v>
      </c>
    </row>
    <row r="46" spans="2:13" ht="27.75" customHeight="1" x14ac:dyDescent="0.15">
      <c r="B46" s="1244"/>
      <c r="C46" s="1245"/>
      <c r="D46" s="89"/>
      <c r="E46" s="1248" t="s">
        <v>30</v>
      </c>
      <c r="F46" s="1248"/>
      <c r="G46" s="1248"/>
      <c r="H46" s="1249"/>
      <c r="I46" s="86">
        <v>2</v>
      </c>
      <c r="J46" s="87">
        <v>2</v>
      </c>
      <c r="K46" s="87">
        <v>1</v>
      </c>
      <c r="L46" s="87">
        <v>1</v>
      </c>
      <c r="M46" s="88">
        <v>1</v>
      </c>
    </row>
    <row r="47" spans="2:13" ht="27.75" customHeight="1" x14ac:dyDescent="0.15">
      <c r="B47" s="1244"/>
      <c r="C47" s="1245"/>
      <c r="D47" s="90"/>
      <c r="E47" s="1258" t="s">
        <v>31</v>
      </c>
      <c r="F47" s="1259"/>
      <c r="G47" s="1259"/>
      <c r="H47" s="1260"/>
      <c r="I47" s="86" t="s">
        <v>510</v>
      </c>
      <c r="J47" s="87" t="s">
        <v>510</v>
      </c>
      <c r="K47" s="87" t="s">
        <v>510</v>
      </c>
      <c r="L47" s="87" t="s">
        <v>510</v>
      </c>
      <c r="M47" s="88" t="s">
        <v>510</v>
      </c>
    </row>
    <row r="48" spans="2:13" ht="27.75" customHeight="1" x14ac:dyDescent="0.15">
      <c r="B48" s="1244"/>
      <c r="C48" s="1245"/>
      <c r="D48" s="85"/>
      <c r="E48" s="1248" t="s">
        <v>32</v>
      </c>
      <c r="F48" s="1248"/>
      <c r="G48" s="1248"/>
      <c r="H48" s="1249"/>
      <c r="I48" s="86" t="s">
        <v>510</v>
      </c>
      <c r="J48" s="87" t="s">
        <v>510</v>
      </c>
      <c r="K48" s="87" t="s">
        <v>510</v>
      </c>
      <c r="L48" s="87" t="s">
        <v>510</v>
      </c>
      <c r="M48" s="88" t="s">
        <v>510</v>
      </c>
    </row>
    <row r="49" spans="2:13" ht="27.75" customHeight="1" x14ac:dyDescent="0.15">
      <c r="B49" s="1246"/>
      <c r="C49" s="1247"/>
      <c r="D49" s="85"/>
      <c r="E49" s="1248" t="s">
        <v>33</v>
      </c>
      <c r="F49" s="1248"/>
      <c r="G49" s="1248"/>
      <c r="H49" s="1249"/>
      <c r="I49" s="86" t="s">
        <v>510</v>
      </c>
      <c r="J49" s="87" t="s">
        <v>510</v>
      </c>
      <c r="K49" s="87" t="s">
        <v>510</v>
      </c>
      <c r="L49" s="87" t="s">
        <v>510</v>
      </c>
      <c r="M49" s="88" t="s">
        <v>510</v>
      </c>
    </row>
    <row r="50" spans="2:13" ht="27.75" customHeight="1" x14ac:dyDescent="0.15">
      <c r="B50" s="1242" t="s">
        <v>34</v>
      </c>
      <c r="C50" s="1243"/>
      <c r="D50" s="91"/>
      <c r="E50" s="1248" t="s">
        <v>35</v>
      </c>
      <c r="F50" s="1248"/>
      <c r="G50" s="1248"/>
      <c r="H50" s="1249"/>
      <c r="I50" s="86">
        <v>16068</v>
      </c>
      <c r="J50" s="87">
        <v>16191</v>
      </c>
      <c r="K50" s="87">
        <v>16270</v>
      </c>
      <c r="L50" s="87">
        <v>16143</v>
      </c>
      <c r="M50" s="88">
        <v>15849</v>
      </c>
    </row>
    <row r="51" spans="2:13" ht="27.75" customHeight="1" x14ac:dyDescent="0.15">
      <c r="B51" s="1244"/>
      <c r="C51" s="1245"/>
      <c r="D51" s="85"/>
      <c r="E51" s="1248" t="s">
        <v>36</v>
      </c>
      <c r="F51" s="1248"/>
      <c r="G51" s="1248"/>
      <c r="H51" s="1249"/>
      <c r="I51" s="86">
        <v>2212</v>
      </c>
      <c r="J51" s="87">
        <v>1994</v>
      </c>
      <c r="K51" s="87">
        <v>1831</v>
      </c>
      <c r="L51" s="87">
        <v>1686</v>
      </c>
      <c r="M51" s="88">
        <v>1549</v>
      </c>
    </row>
    <row r="52" spans="2:13" ht="27.75" customHeight="1" x14ac:dyDescent="0.15">
      <c r="B52" s="1246"/>
      <c r="C52" s="1247"/>
      <c r="D52" s="85"/>
      <c r="E52" s="1248" t="s">
        <v>37</v>
      </c>
      <c r="F52" s="1248"/>
      <c r="G52" s="1248"/>
      <c r="H52" s="1249"/>
      <c r="I52" s="86">
        <v>24356</v>
      </c>
      <c r="J52" s="87">
        <v>24522</v>
      </c>
      <c r="K52" s="87">
        <v>24209</v>
      </c>
      <c r="L52" s="87">
        <v>23794</v>
      </c>
      <c r="M52" s="88">
        <v>23027</v>
      </c>
    </row>
    <row r="53" spans="2:13" ht="27.75" customHeight="1" thickBot="1" x14ac:dyDescent="0.2">
      <c r="B53" s="1250" t="s">
        <v>38</v>
      </c>
      <c r="C53" s="1251"/>
      <c r="D53" s="92"/>
      <c r="E53" s="1252" t="s">
        <v>39</v>
      </c>
      <c r="F53" s="1252"/>
      <c r="G53" s="1252"/>
      <c r="H53" s="1253"/>
      <c r="I53" s="93">
        <v>-1002</v>
      </c>
      <c r="J53" s="94">
        <v>-1711</v>
      </c>
      <c r="K53" s="94">
        <v>-1915</v>
      </c>
      <c r="L53" s="94">
        <v>-2413</v>
      </c>
      <c r="M53" s="95">
        <v>-2437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J2TmQwxmJ7FCrpDE8Xp/HzTbon/zIj0l8DNQqu5Tm+4sqmV2vBy06inOJfmo3ZH6Gh4Jx1QvW19s7Fh1hmYjA==" saltValue="fwrC5F51Y3LmXsrIWsfl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6978</v>
      </c>
      <c r="G55" s="107">
        <v>6992</v>
      </c>
      <c r="H55" s="108">
        <v>7012</v>
      </c>
    </row>
    <row r="56" spans="2:8" ht="52.5" customHeight="1" x14ac:dyDescent="0.15">
      <c r="B56" s="109"/>
      <c r="C56" s="1271" t="s">
        <v>43</v>
      </c>
      <c r="D56" s="1271"/>
      <c r="E56" s="1272"/>
      <c r="F56" s="110">
        <v>1034</v>
      </c>
      <c r="G56" s="110">
        <v>1020</v>
      </c>
      <c r="H56" s="111">
        <v>1012</v>
      </c>
    </row>
    <row r="57" spans="2:8" ht="53.25" customHeight="1" x14ac:dyDescent="0.15">
      <c r="B57" s="109"/>
      <c r="C57" s="1273" t="s">
        <v>44</v>
      </c>
      <c r="D57" s="1273"/>
      <c r="E57" s="1274"/>
      <c r="F57" s="112">
        <v>9008</v>
      </c>
      <c r="G57" s="112">
        <v>8805</v>
      </c>
      <c r="H57" s="113">
        <v>8434</v>
      </c>
    </row>
    <row r="58" spans="2:8" ht="45.75" customHeight="1" x14ac:dyDescent="0.15">
      <c r="B58" s="114"/>
      <c r="C58" s="1261" t="s">
        <v>607</v>
      </c>
      <c r="D58" s="1262"/>
      <c r="E58" s="1263"/>
      <c r="F58" s="115">
        <v>3210</v>
      </c>
      <c r="G58" s="115">
        <v>3397</v>
      </c>
      <c r="H58" s="116">
        <v>3450</v>
      </c>
    </row>
    <row r="59" spans="2:8" ht="45.75" customHeight="1" x14ac:dyDescent="0.15">
      <c r="B59" s="114"/>
      <c r="C59" s="1261" t="s">
        <v>608</v>
      </c>
      <c r="D59" s="1262"/>
      <c r="E59" s="1263"/>
      <c r="F59" s="115">
        <v>1406</v>
      </c>
      <c r="G59" s="115">
        <v>1306</v>
      </c>
      <c r="H59" s="116">
        <v>1206</v>
      </c>
    </row>
    <row r="60" spans="2:8" ht="45.75" customHeight="1" x14ac:dyDescent="0.15">
      <c r="B60" s="114"/>
      <c r="C60" s="1261" t="s">
        <v>609</v>
      </c>
      <c r="D60" s="1262"/>
      <c r="E60" s="1263"/>
      <c r="F60" s="115">
        <v>808</v>
      </c>
      <c r="G60" s="115">
        <v>777</v>
      </c>
      <c r="H60" s="116">
        <v>755</v>
      </c>
    </row>
    <row r="61" spans="2:8" ht="45.75" customHeight="1" x14ac:dyDescent="0.15">
      <c r="B61" s="114"/>
      <c r="C61" s="1261" t="s">
        <v>610</v>
      </c>
      <c r="D61" s="1262"/>
      <c r="E61" s="1263"/>
      <c r="F61" s="115">
        <v>626</v>
      </c>
      <c r="G61" s="115">
        <v>625</v>
      </c>
      <c r="H61" s="116">
        <v>627</v>
      </c>
    </row>
    <row r="62" spans="2:8" ht="45.75" customHeight="1" thickBot="1" x14ac:dyDescent="0.2">
      <c r="B62" s="117"/>
      <c r="C62" s="1264" t="s">
        <v>611</v>
      </c>
      <c r="D62" s="1265"/>
      <c r="E62" s="1266"/>
      <c r="F62" s="118">
        <v>606</v>
      </c>
      <c r="G62" s="118">
        <v>607</v>
      </c>
      <c r="H62" s="119">
        <v>610</v>
      </c>
    </row>
    <row r="63" spans="2:8" ht="52.5" customHeight="1" thickBot="1" x14ac:dyDescent="0.2">
      <c r="B63" s="120"/>
      <c r="C63" s="1267" t="s">
        <v>45</v>
      </c>
      <c r="D63" s="1267"/>
      <c r="E63" s="1268"/>
      <c r="F63" s="121">
        <v>17021</v>
      </c>
      <c r="G63" s="121">
        <v>16816</v>
      </c>
      <c r="H63" s="122">
        <v>16458</v>
      </c>
    </row>
    <row r="64" spans="2:8" ht="15" customHeight="1" x14ac:dyDescent="0.15"/>
    <row r="65" ht="0" hidden="1" customHeight="1" x14ac:dyDescent="0.15"/>
    <row r="66" ht="0" hidden="1" customHeight="1" x14ac:dyDescent="0.15"/>
  </sheetData>
  <sheetProtection algorithmName="SHA-512" hashValue="5+m4W4NOHpgkwH/PoFMucgiGxy4ZAvD1O3rdKObK7HL32xRdbry3eVnJtE6LUVZt/WV2q8euvgNK9HA6p/ayBA==" saltValue="/9QIlAJ6At5gdhGO1kdX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552</v>
      </c>
      <c r="BQ50" s="1279"/>
      <c r="BR50" s="1279"/>
      <c r="BS50" s="1279"/>
      <c r="BT50" s="1279"/>
      <c r="BU50" s="1279"/>
      <c r="BV50" s="1279"/>
      <c r="BW50" s="1279"/>
      <c r="BX50" s="1279" t="s">
        <v>553</v>
      </c>
      <c r="BY50" s="1279"/>
      <c r="BZ50" s="1279"/>
      <c r="CA50" s="1279"/>
      <c r="CB50" s="1279"/>
      <c r="CC50" s="1279"/>
      <c r="CD50" s="1279"/>
      <c r="CE50" s="1279"/>
      <c r="CF50" s="1279" t="s">
        <v>554</v>
      </c>
      <c r="CG50" s="1279"/>
      <c r="CH50" s="1279"/>
      <c r="CI50" s="1279"/>
      <c r="CJ50" s="1279"/>
      <c r="CK50" s="1279"/>
      <c r="CL50" s="1279"/>
      <c r="CM50" s="1279"/>
      <c r="CN50" s="1279" t="s">
        <v>555</v>
      </c>
      <c r="CO50" s="1279"/>
      <c r="CP50" s="1279"/>
      <c r="CQ50" s="1279"/>
      <c r="CR50" s="1279"/>
      <c r="CS50" s="1279"/>
      <c r="CT50" s="1279"/>
      <c r="CU50" s="1279"/>
      <c r="CV50" s="1279" t="s">
        <v>556</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616</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61.9</v>
      </c>
      <c r="CG53" s="1281"/>
      <c r="CH53" s="1281"/>
      <c r="CI53" s="1281"/>
      <c r="CJ53" s="1281"/>
      <c r="CK53" s="1281"/>
      <c r="CL53" s="1281"/>
      <c r="CM53" s="1281"/>
      <c r="CN53" s="1281">
        <v>63.6</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620</v>
      </c>
      <c r="AO55" s="1279"/>
      <c r="AP55" s="1279"/>
      <c r="AQ55" s="1279"/>
      <c r="AR55" s="1279"/>
      <c r="AS55" s="1279"/>
      <c r="AT55" s="1279"/>
      <c r="AU55" s="1279"/>
      <c r="AV55" s="1279"/>
      <c r="AW55" s="1279"/>
      <c r="AX55" s="1279"/>
      <c r="AY55" s="1279"/>
      <c r="AZ55" s="1279"/>
      <c r="BA55" s="1279"/>
      <c r="BB55" s="1282" t="s">
        <v>617</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32.799999999999997</v>
      </c>
      <c r="CG55" s="1281"/>
      <c r="CH55" s="1281"/>
      <c r="CI55" s="1281"/>
      <c r="CJ55" s="1281"/>
      <c r="CK55" s="1281"/>
      <c r="CL55" s="1281"/>
      <c r="CM55" s="1281"/>
      <c r="CN55" s="1281">
        <v>52.3</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618</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58.6</v>
      </c>
      <c r="CG57" s="1281"/>
      <c r="CH57" s="1281"/>
      <c r="CI57" s="1281"/>
      <c r="CJ57" s="1281"/>
      <c r="CK57" s="1281"/>
      <c r="CL57" s="1281"/>
      <c r="CM57" s="1281"/>
      <c r="CN57" s="1281">
        <v>57.1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621</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552</v>
      </c>
      <c r="BQ72" s="1279"/>
      <c r="BR72" s="1279"/>
      <c r="BS72" s="1279"/>
      <c r="BT72" s="1279"/>
      <c r="BU72" s="1279"/>
      <c r="BV72" s="1279"/>
      <c r="BW72" s="1279"/>
      <c r="BX72" s="1279" t="s">
        <v>553</v>
      </c>
      <c r="BY72" s="1279"/>
      <c r="BZ72" s="1279"/>
      <c r="CA72" s="1279"/>
      <c r="CB72" s="1279"/>
      <c r="CC72" s="1279"/>
      <c r="CD72" s="1279"/>
      <c r="CE72" s="1279"/>
      <c r="CF72" s="1279" t="s">
        <v>554</v>
      </c>
      <c r="CG72" s="1279"/>
      <c r="CH72" s="1279"/>
      <c r="CI72" s="1279"/>
      <c r="CJ72" s="1279"/>
      <c r="CK72" s="1279"/>
      <c r="CL72" s="1279"/>
      <c r="CM72" s="1279"/>
      <c r="CN72" s="1279" t="s">
        <v>555</v>
      </c>
      <c r="CO72" s="1279"/>
      <c r="CP72" s="1279"/>
      <c r="CQ72" s="1279"/>
      <c r="CR72" s="1279"/>
      <c r="CS72" s="1279"/>
      <c r="CT72" s="1279"/>
      <c r="CU72" s="1279"/>
      <c r="CV72" s="1279" t="s">
        <v>556</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616</v>
      </c>
      <c r="AO73" s="1282"/>
      <c r="AP73" s="1282"/>
      <c r="AQ73" s="1282"/>
      <c r="AR73" s="1282"/>
      <c r="AS73" s="1282"/>
      <c r="AT73" s="1282"/>
      <c r="AU73" s="1282"/>
      <c r="AV73" s="1282"/>
      <c r="AW73" s="1282"/>
      <c r="AX73" s="1282"/>
      <c r="AY73" s="1282"/>
      <c r="AZ73" s="1282"/>
      <c r="BA73" s="1282"/>
      <c r="BB73" s="1282" t="s">
        <v>622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624</v>
      </c>
      <c r="BC75" s="1282"/>
      <c r="BD75" s="1282"/>
      <c r="BE75" s="1282"/>
      <c r="BF75" s="1282"/>
      <c r="BG75" s="1282"/>
      <c r="BH75" s="1282"/>
      <c r="BI75" s="1282"/>
      <c r="BJ75" s="1282"/>
      <c r="BK75" s="1282"/>
      <c r="BL75" s="1282"/>
      <c r="BM75" s="1282"/>
      <c r="BN75" s="1282"/>
      <c r="BO75" s="1282"/>
      <c r="BP75" s="1281">
        <v>12.3</v>
      </c>
      <c r="BQ75" s="1281"/>
      <c r="BR75" s="1281"/>
      <c r="BS75" s="1281"/>
      <c r="BT75" s="1281"/>
      <c r="BU75" s="1281"/>
      <c r="BV75" s="1281"/>
      <c r="BW75" s="1281"/>
      <c r="BX75" s="1281">
        <v>12.1</v>
      </c>
      <c r="BY75" s="1281"/>
      <c r="BZ75" s="1281"/>
      <c r="CA75" s="1281"/>
      <c r="CB75" s="1281"/>
      <c r="CC75" s="1281"/>
      <c r="CD75" s="1281"/>
      <c r="CE75" s="1281"/>
      <c r="CF75" s="1281">
        <v>11.6</v>
      </c>
      <c r="CG75" s="1281"/>
      <c r="CH75" s="1281"/>
      <c r="CI75" s="1281"/>
      <c r="CJ75" s="1281"/>
      <c r="CK75" s="1281"/>
      <c r="CL75" s="1281"/>
      <c r="CM75" s="1281"/>
      <c r="CN75" s="1281">
        <v>11.2</v>
      </c>
      <c r="CO75" s="1281"/>
      <c r="CP75" s="1281"/>
      <c r="CQ75" s="1281"/>
      <c r="CR75" s="1281"/>
      <c r="CS75" s="1281"/>
      <c r="CT75" s="1281"/>
      <c r="CU75" s="1281"/>
      <c r="CV75" s="1281">
        <v>10.6</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620</v>
      </c>
      <c r="AO77" s="1279"/>
      <c r="AP77" s="1279"/>
      <c r="AQ77" s="1279"/>
      <c r="AR77" s="1279"/>
      <c r="AS77" s="1279"/>
      <c r="AT77" s="1279"/>
      <c r="AU77" s="1279"/>
      <c r="AV77" s="1279"/>
      <c r="AW77" s="1279"/>
      <c r="AX77" s="1279"/>
      <c r="AY77" s="1279"/>
      <c r="AZ77" s="1279"/>
      <c r="BA77" s="1279"/>
      <c r="BB77" s="1282" t="s">
        <v>625</v>
      </c>
      <c r="BC77" s="1282"/>
      <c r="BD77" s="1282"/>
      <c r="BE77" s="1282"/>
      <c r="BF77" s="1282"/>
      <c r="BG77" s="1282"/>
      <c r="BH77" s="1282"/>
      <c r="BI77" s="1282"/>
      <c r="BJ77" s="1282"/>
      <c r="BK77" s="1282"/>
      <c r="BL77" s="1282"/>
      <c r="BM77" s="1282"/>
      <c r="BN77" s="1282"/>
      <c r="BO77" s="1282"/>
      <c r="BP77" s="1281">
        <v>52.8</v>
      </c>
      <c r="BQ77" s="1281"/>
      <c r="BR77" s="1281"/>
      <c r="BS77" s="1281"/>
      <c r="BT77" s="1281"/>
      <c r="BU77" s="1281"/>
      <c r="BV77" s="1281"/>
      <c r="BW77" s="1281"/>
      <c r="BX77" s="1281">
        <v>48.6</v>
      </c>
      <c r="BY77" s="1281"/>
      <c r="BZ77" s="1281"/>
      <c r="CA77" s="1281"/>
      <c r="CB77" s="1281"/>
      <c r="CC77" s="1281"/>
      <c r="CD77" s="1281"/>
      <c r="CE77" s="1281"/>
      <c r="CF77" s="1281">
        <v>32.799999999999997</v>
      </c>
      <c r="CG77" s="1281"/>
      <c r="CH77" s="1281"/>
      <c r="CI77" s="1281"/>
      <c r="CJ77" s="1281"/>
      <c r="CK77" s="1281"/>
      <c r="CL77" s="1281"/>
      <c r="CM77" s="1281"/>
      <c r="CN77" s="1281">
        <v>52.3</v>
      </c>
      <c r="CO77" s="1281"/>
      <c r="CP77" s="1281"/>
      <c r="CQ77" s="1281"/>
      <c r="CR77" s="1281"/>
      <c r="CS77" s="1281"/>
      <c r="CT77" s="1281"/>
      <c r="CU77" s="1281"/>
      <c r="CV77" s="1281">
        <v>55.4</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623</v>
      </c>
      <c r="BC79" s="1282"/>
      <c r="BD79" s="1282"/>
      <c r="BE79" s="1282"/>
      <c r="BF79" s="1282"/>
      <c r="BG79" s="1282"/>
      <c r="BH79" s="1282"/>
      <c r="BI79" s="1282"/>
      <c r="BJ79" s="1282"/>
      <c r="BK79" s="1282"/>
      <c r="BL79" s="1282"/>
      <c r="BM79" s="1282"/>
      <c r="BN79" s="1282"/>
      <c r="BO79" s="1282"/>
      <c r="BP79" s="1281">
        <v>11.5</v>
      </c>
      <c r="BQ79" s="1281"/>
      <c r="BR79" s="1281"/>
      <c r="BS79" s="1281"/>
      <c r="BT79" s="1281"/>
      <c r="BU79" s="1281"/>
      <c r="BV79" s="1281"/>
      <c r="BW79" s="1281"/>
      <c r="BX79" s="1281">
        <v>10.4</v>
      </c>
      <c r="BY79" s="1281"/>
      <c r="BZ79" s="1281"/>
      <c r="CA79" s="1281"/>
      <c r="CB79" s="1281"/>
      <c r="CC79" s="1281"/>
      <c r="CD79" s="1281"/>
      <c r="CE79" s="1281"/>
      <c r="CF79" s="1281">
        <v>9.5</v>
      </c>
      <c r="CG79" s="1281"/>
      <c r="CH79" s="1281"/>
      <c r="CI79" s="1281"/>
      <c r="CJ79" s="1281"/>
      <c r="CK79" s="1281"/>
      <c r="CL79" s="1281"/>
      <c r="CM79" s="1281"/>
      <c r="CN79" s="1281">
        <v>10</v>
      </c>
      <c r="CO79" s="1281"/>
      <c r="CP79" s="1281"/>
      <c r="CQ79" s="1281"/>
      <c r="CR79" s="1281"/>
      <c r="CS79" s="1281"/>
      <c r="CT79" s="1281"/>
      <c r="CU79" s="1281"/>
      <c r="CV79" s="1281">
        <v>9.6999999999999993</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O7QauE7l1bfnFtH3thhrN0eJtcUSOyw4DrTjf+E/fduTREizfZJGJJQMjjyMTVO+dSMxCmRJXMimrmIwMBNEQ==" saltValue="UC/Low1ojtAujR2vRrB3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g34vDE1QuVddqu9+8ocieFrB5w8Xo+1oe+NGdu2AcwZc5TdvrX6eg+WOBcCn4gC4b2GGJj22B6i52wUSltljw==" saltValue="VYv2SaVkuz+Qs1uKbh22T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RS+GCk4KsvwCddduO+SQCTo8AGr0MvL0nu/U0Z0eoIr7fSDdxX9WKn+HCp5QaS7iw6/EssZeR8jPMh9Cpvg==" saltValue="6XtSCkhOkAwKWhVr1jRoz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52369</v>
      </c>
      <c r="E3" s="141"/>
      <c r="F3" s="142">
        <v>84389</v>
      </c>
      <c r="G3" s="143"/>
      <c r="H3" s="144"/>
    </row>
    <row r="4" spans="1:8" x14ac:dyDescent="0.15">
      <c r="A4" s="145"/>
      <c r="B4" s="146"/>
      <c r="C4" s="147"/>
      <c r="D4" s="148">
        <v>45873</v>
      </c>
      <c r="E4" s="149"/>
      <c r="F4" s="150">
        <v>44339</v>
      </c>
      <c r="G4" s="151"/>
      <c r="H4" s="152"/>
    </row>
    <row r="5" spans="1:8" x14ac:dyDescent="0.15">
      <c r="A5" s="133" t="s">
        <v>544</v>
      </c>
      <c r="B5" s="138"/>
      <c r="C5" s="139"/>
      <c r="D5" s="140">
        <v>64967</v>
      </c>
      <c r="E5" s="141"/>
      <c r="F5" s="142">
        <v>83623</v>
      </c>
      <c r="G5" s="143"/>
      <c r="H5" s="144"/>
    </row>
    <row r="6" spans="1:8" x14ac:dyDescent="0.15">
      <c r="A6" s="145"/>
      <c r="B6" s="146"/>
      <c r="C6" s="147"/>
      <c r="D6" s="148">
        <v>59400</v>
      </c>
      <c r="E6" s="149"/>
      <c r="F6" s="150">
        <v>48787</v>
      </c>
      <c r="G6" s="151"/>
      <c r="H6" s="152"/>
    </row>
    <row r="7" spans="1:8" x14ac:dyDescent="0.15">
      <c r="A7" s="133" t="s">
        <v>545</v>
      </c>
      <c r="B7" s="138"/>
      <c r="C7" s="139"/>
      <c r="D7" s="140">
        <v>48298</v>
      </c>
      <c r="E7" s="141"/>
      <c r="F7" s="142">
        <v>87974</v>
      </c>
      <c r="G7" s="143"/>
      <c r="H7" s="144"/>
    </row>
    <row r="8" spans="1:8" x14ac:dyDescent="0.15">
      <c r="A8" s="145"/>
      <c r="B8" s="146"/>
      <c r="C8" s="147"/>
      <c r="D8" s="148">
        <v>40708</v>
      </c>
      <c r="E8" s="149"/>
      <c r="F8" s="150">
        <v>48183</v>
      </c>
      <c r="G8" s="151"/>
      <c r="H8" s="152"/>
    </row>
    <row r="9" spans="1:8" x14ac:dyDescent="0.15">
      <c r="A9" s="133" t="s">
        <v>546</v>
      </c>
      <c r="B9" s="138"/>
      <c r="C9" s="139"/>
      <c r="D9" s="140">
        <v>52434</v>
      </c>
      <c r="E9" s="141"/>
      <c r="F9" s="142">
        <v>65876</v>
      </c>
      <c r="G9" s="143"/>
      <c r="H9" s="144"/>
    </row>
    <row r="10" spans="1:8" x14ac:dyDescent="0.15">
      <c r="A10" s="145"/>
      <c r="B10" s="146"/>
      <c r="C10" s="147"/>
      <c r="D10" s="148">
        <v>42293</v>
      </c>
      <c r="E10" s="149"/>
      <c r="F10" s="150">
        <v>36484</v>
      </c>
      <c r="G10" s="151"/>
      <c r="H10" s="152"/>
    </row>
    <row r="11" spans="1:8" x14ac:dyDescent="0.15">
      <c r="A11" s="133" t="s">
        <v>547</v>
      </c>
      <c r="B11" s="138"/>
      <c r="C11" s="139"/>
      <c r="D11" s="140">
        <v>53787</v>
      </c>
      <c r="E11" s="141"/>
      <c r="F11" s="142">
        <v>68468</v>
      </c>
      <c r="G11" s="143"/>
      <c r="H11" s="144"/>
    </row>
    <row r="12" spans="1:8" x14ac:dyDescent="0.15">
      <c r="A12" s="145"/>
      <c r="B12" s="146"/>
      <c r="C12" s="153"/>
      <c r="D12" s="148">
        <v>26729</v>
      </c>
      <c r="E12" s="149"/>
      <c r="F12" s="150">
        <v>34140</v>
      </c>
      <c r="G12" s="151"/>
      <c r="H12" s="152"/>
    </row>
    <row r="13" spans="1:8" x14ac:dyDescent="0.15">
      <c r="A13" s="133"/>
      <c r="B13" s="138"/>
      <c r="C13" s="154"/>
      <c r="D13" s="155">
        <v>54371</v>
      </c>
      <c r="E13" s="156"/>
      <c r="F13" s="157">
        <v>78066</v>
      </c>
      <c r="G13" s="158"/>
      <c r="H13" s="144"/>
    </row>
    <row r="14" spans="1:8" x14ac:dyDescent="0.15">
      <c r="A14" s="145"/>
      <c r="B14" s="146"/>
      <c r="C14" s="147"/>
      <c r="D14" s="148">
        <v>43001</v>
      </c>
      <c r="E14" s="149"/>
      <c r="F14" s="150">
        <v>42387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4.66</v>
      </c>
      <c r="C19" s="159">
        <f>ROUND(VALUE(SUBSTITUTE(実質収支比率等に係る経年分析!G$48,"▲","-")),2)</f>
        <v>2.23</v>
      </c>
      <c r="D19" s="159">
        <f>ROUND(VALUE(SUBSTITUTE(実質収支比率等に係る経年分析!H$48,"▲","-")),2)</f>
        <v>3.41</v>
      </c>
      <c r="E19" s="159">
        <f>ROUND(VALUE(SUBSTITUTE(実質収支比率等に係る経年分析!I$48,"▲","-")),2)</f>
        <v>1.68</v>
      </c>
      <c r="F19" s="159">
        <f>ROUND(VALUE(SUBSTITUTE(実質収支比率等に係る経年分析!J$48,"▲","-")),2)</f>
        <v>0.95</v>
      </c>
    </row>
    <row r="20" spans="1:11" x14ac:dyDescent="0.15">
      <c r="A20" s="159" t="s">
        <v>49</v>
      </c>
      <c r="B20" s="159">
        <f>ROUND(VALUE(SUBSTITUTE(実質収支比率等に係る経年分析!F$47,"▲","-")),2)</f>
        <v>52.53</v>
      </c>
      <c r="C20" s="159">
        <f>ROUND(VALUE(SUBSTITUTE(実質収支比率等に係る経年分析!G$47,"▲","-")),2)</f>
        <v>53</v>
      </c>
      <c r="D20" s="159">
        <f>ROUND(VALUE(SUBSTITUTE(実質収支比率等に係る経年分析!H$47,"▲","-")),2)</f>
        <v>53.06</v>
      </c>
      <c r="E20" s="159">
        <f>ROUND(VALUE(SUBSTITUTE(実質収支比率等に係る経年分析!I$47,"▲","-")),2)</f>
        <v>54.31</v>
      </c>
      <c r="F20" s="159">
        <f>ROUND(VALUE(SUBSTITUTE(実質収支比率等に係る経年分析!J$47,"▲","-")),2)</f>
        <v>55.61</v>
      </c>
    </row>
    <row r="21" spans="1:11" x14ac:dyDescent="0.15">
      <c r="A21" s="159" t="s">
        <v>50</v>
      </c>
      <c r="B21" s="159">
        <f>IF(ISNUMBER(VALUE(SUBSTITUTE(実質収支比率等に係る経年分析!F$49,"▲","-"))),ROUND(VALUE(SUBSTITUTE(実質収支比率等に係る経年分析!F$49,"▲","-")),2),NA())</f>
        <v>-0.35</v>
      </c>
      <c r="C21" s="159">
        <f>IF(ISNUMBER(VALUE(SUBSTITUTE(実質収支比率等に係る経年分析!G$49,"▲","-"))),ROUND(VALUE(SUBSTITUTE(実質収支比率等に係る経年分析!G$49,"▲","-")),2),NA())</f>
        <v>-2.35</v>
      </c>
      <c r="D21" s="159">
        <f>IF(ISNUMBER(VALUE(SUBSTITUTE(実質収支比率等に係る経年分析!H$49,"▲","-"))),ROUND(VALUE(SUBSTITUTE(実質収支比率等に係る経年分析!H$49,"▲","-")),2),NA())</f>
        <v>1.33</v>
      </c>
      <c r="E21" s="159">
        <f>IF(ISNUMBER(VALUE(SUBSTITUTE(実質収支比率等に係る経年分析!I$49,"▲","-"))),ROUND(VALUE(SUBSTITUTE(実質収支比率等に係る経年分析!I$49,"▲","-")),2),NA())</f>
        <v>-1.7</v>
      </c>
      <c r="F21" s="159">
        <f>IF(ISNUMBER(VALUE(SUBSTITUTE(実質収支比率等に係る経年分析!J$49,"▲","-"))),ROUND(VALUE(SUBSTITUTE(実質収支比率等に係る経年分析!J$49,"▲","-")),2),NA())</f>
        <v>-0.6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井原市住宅新築資金等貸付事業特別会計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井原市介護保険事業特別会計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井原市簡易水道事業特別会計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0.28999999999999998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15">
      <c r="A32" s="160" t="str">
        <f>IF(連結実質赤字比率に係る赤字・黒字の構成分析!C$38="",NA(),連結実質赤字比率に係る赤字・黒字の構成分析!C$38)</f>
        <v>井原市工業用水道事業会計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2.2000000000000002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x14ac:dyDescent="0.15">
      <c r="A34" s="160" t="str">
        <f>IF(連結実質赤字比率に係る赤字・黒字の構成分析!C$36="",NA(),連結実質赤字比率に係る赤字・黒字の構成分析!C$36)</f>
        <v>井原市国民健康保険事業特別会計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2.5299999999999998</v>
      </c>
    </row>
    <row r="35" spans="1:16" x14ac:dyDescent="0.15">
      <c r="A35" s="160" t="str">
        <f>IF(連結実質赤字比率に係る赤字・黒字の構成分析!C$35="",NA(),連結実質赤字比率に係る赤字・黒字の構成分析!C$35)</f>
        <v>井原市水道事業会計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8.3800000000000008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8.7100000000000009</v>
      </c>
    </row>
    <row r="36" spans="1:16" x14ac:dyDescent="0.15">
      <c r="A36" s="160" t="str">
        <f>IF(連結実質赤字比率に係る赤字・黒字の構成分析!C$34="",NA(),連結実質赤字比率に係る赤字・黒字の構成分析!C$34)</f>
        <v>井原市病院事業会計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2579</v>
      </c>
      <c r="E42" s="161"/>
      <c r="F42" s="161"/>
      <c r="G42" s="161">
        <f>'実質公債費比率（分子）の構造'!L$52</f>
        <v>2681</v>
      </c>
      <c r="H42" s="161"/>
      <c r="I42" s="161"/>
      <c r="J42" s="161">
        <f>'実質公債費比率（分子）の構造'!M$52</f>
        <v>2624</v>
      </c>
      <c r="K42" s="161"/>
      <c r="L42" s="161"/>
      <c r="M42" s="161">
        <f>'実質公債費比率（分子）の構造'!N$52</f>
        <v>2607</v>
      </c>
      <c r="N42" s="161"/>
      <c r="O42" s="161"/>
      <c r="P42" s="161">
        <f>'実質公債費比率（分子）の構造'!O$52</f>
        <v>2569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88</v>
      </c>
      <c r="C44" s="161"/>
      <c r="D44" s="161"/>
      <c r="E44" s="161">
        <f>'実質公債費比率（分子）の構造'!L$50</f>
        <v>64</v>
      </c>
      <c r="F44" s="161"/>
      <c r="G44" s="161"/>
      <c r="H44" s="161">
        <f>'実質公債費比率（分子）の構造'!M$50</f>
        <v>50</v>
      </c>
      <c r="I44" s="161"/>
      <c r="J44" s="161"/>
      <c r="K44" s="161">
        <f>'実質公債費比率（分子）の構造'!N$50</f>
        <v>37</v>
      </c>
      <c r="L44" s="161"/>
      <c r="M44" s="161"/>
      <c r="N44" s="161">
        <f>'実質公債費比率（分子）の構造'!O$50</f>
        <v>27</v>
      </c>
      <c r="O44" s="161"/>
      <c r="P44" s="161"/>
    </row>
    <row r="45" spans="1:16" x14ac:dyDescent="0.15">
      <c r="A45" s="161" t="s">
        <v>60</v>
      </c>
      <c r="B45" s="161">
        <f>'実質公債費比率（分子）の構造'!K$49</f>
        <v>62</v>
      </c>
      <c r="C45" s="161"/>
      <c r="D45" s="161"/>
      <c r="E45" s="161">
        <f>'実質公債費比率（分子）の構造'!L$49</f>
        <v>60</v>
      </c>
      <c r="F45" s="161"/>
      <c r="G45" s="161"/>
      <c r="H45" s="161">
        <f>'実質公債費比率（分子）の構造'!M$49</f>
        <v>57</v>
      </c>
      <c r="I45" s="161"/>
      <c r="J45" s="161"/>
      <c r="K45" s="161">
        <f>'実質公債費比率（分子）の構造'!N$49</f>
        <v>53</v>
      </c>
      <c r="L45" s="161"/>
      <c r="M45" s="161"/>
      <c r="N45" s="161">
        <f>'実質公債費比率（分子）の構造'!O$49</f>
        <v>46</v>
      </c>
      <c r="O45" s="161"/>
      <c r="P45" s="161"/>
    </row>
    <row r="46" spans="1:16" x14ac:dyDescent="0.15">
      <c r="A46" s="161" t="s">
        <v>61</v>
      </c>
      <c r="B46" s="161">
        <f>'実質公債費比率（分子）の構造'!K$48</f>
        <v>1439</v>
      </c>
      <c r="C46" s="161"/>
      <c r="D46" s="161"/>
      <c r="E46" s="161">
        <f>'実質公債費比率（分子）の構造'!L$48</f>
        <v>1439</v>
      </c>
      <c r="F46" s="161"/>
      <c r="G46" s="161"/>
      <c r="H46" s="161">
        <f>'実質公債費比率（分子）の構造'!M$48</f>
        <v>1507</v>
      </c>
      <c r="I46" s="161"/>
      <c r="J46" s="161"/>
      <c r="K46" s="161">
        <f>'実質公債費比率（分子）の構造'!N$48</f>
        <v>1539</v>
      </c>
      <c r="L46" s="161"/>
      <c r="M46" s="161"/>
      <c r="N46" s="161">
        <f>'実質公債費比率（分子）の構造'!O$48</f>
        <v>1525</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2288</v>
      </c>
      <c r="C49" s="161"/>
      <c r="D49" s="161"/>
      <c r="E49" s="161">
        <f>'実質公債費比率（分子）の構造'!L$45</f>
        <v>2384</v>
      </c>
      <c r="F49" s="161"/>
      <c r="G49" s="161"/>
      <c r="H49" s="161">
        <f>'実質公債費比率（分子）の構造'!M$45</f>
        <v>2187</v>
      </c>
      <c r="I49" s="161"/>
      <c r="J49" s="161"/>
      <c r="K49" s="161">
        <f>'実質公債費比率（分子）の構造'!N$45</f>
        <v>2105</v>
      </c>
      <c r="L49" s="161"/>
      <c r="M49" s="161"/>
      <c r="N49" s="161">
        <f>'実質公債費比率（分子）の構造'!O$45</f>
        <v>2018</v>
      </c>
      <c r="O49" s="161"/>
      <c r="P49" s="161"/>
    </row>
    <row r="50" spans="1:16" x14ac:dyDescent="0.15">
      <c r="A50" s="161" t="s">
        <v>64</v>
      </c>
      <c r="B50" s="161" t="e">
        <f>NA()</f>
        <v>#N/A</v>
      </c>
      <c r="C50" s="161">
        <f>IF(ISNUMBER('実質公債費比率（分子）の構造'!K$53),'実質公債費比率（分子）の構造'!K$53,NA())</f>
        <v>1298</v>
      </c>
      <c r="D50" s="161" t="e">
        <f>NA()</f>
        <v>#N/A</v>
      </c>
      <c r="E50" s="161" t="e">
        <f>NA()</f>
        <v>#N/A</v>
      </c>
      <c r="F50" s="161">
        <f>IF(ISNUMBER('実質公債費比率（分子）の構造'!L$53),'実質公債費比率（分子）の構造'!L$53,NA())</f>
        <v>1266</v>
      </c>
      <c r="G50" s="161" t="e">
        <f>NA()</f>
        <v>#N/A</v>
      </c>
      <c r="H50" s="161" t="e">
        <f>NA()</f>
        <v>#N/A</v>
      </c>
      <c r="I50" s="161">
        <f>IF(ISNUMBER('実質公債費比率（分子）の構造'!M$53),'実質公債費比率（分子）の構造'!M$53,NA())</f>
        <v>1177</v>
      </c>
      <c r="J50" s="161" t="e">
        <f>NA()</f>
        <v>#N/A</v>
      </c>
      <c r="K50" s="161" t="e">
        <f>NA()</f>
        <v>#N/A</v>
      </c>
      <c r="L50" s="161">
        <f>IF(ISNUMBER('実質公債費比率（分子）の構造'!N$53),'実質公債費比率（分子）の構造'!N$53,NA())</f>
        <v>1127</v>
      </c>
      <c r="M50" s="161" t="e">
        <f>NA()</f>
        <v>#N/A</v>
      </c>
      <c r="N50" s="161" t="e">
        <f>NA()</f>
        <v>#N/A</v>
      </c>
      <c r="O50" s="161">
        <f>IF(ISNUMBER('実質公債費比率（分子）の構造'!O$53),'実質公債費比率（分子）の構造'!O$53,NA())</f>
        <v>1047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24356</v>
      </c>
      <c r="E56" s="160"/>
      <c r="F56" s="160"/>
      <c r="G56" s="160">
        <f>'将来負担比率（分子）の構造'!J$52</f>
        <v>24522</v>
      </c>
      <c r="H56" s="160"/>
      <c r="I56" s="160"/>
      <c r="J56" s="160">
        <f>'将来負担比率（分子）の構造'!K$52</f>
        <v>24209</v>
      </c>
      <c r="K56" s="160"/>
      <c r="L56" s="160"/>
      <c r="M56" s="160">
        <f>'将来負担比率（分子）の構造'!L$52</f>
        <v>23794</v>
      </c>
      <c r="N56" s="160"/>
      <c r="O56" s="160"/>
      <c r="P56" s="160">
        <f>'将来負担比率（分子）の構造'!M$52</f>
        <v>23027</v>
      </c>
    </row>
    <row r="57" spans="1:16" x14ac:dyDescent="0.15">
      <c r="A57" s="160" t="s">
        <v>36</v>
      </c>
      <c r="B57" s="160"/>
      <c r="C57" s="160"/>
      <c r="D57" s="160">
        <f>'将来負担比率（分子）の構造'!I$51</f>
        <v>2212</v>
      </c>
      <c r="E57" s="160"/>
      <c r="F57" s="160"/>
      <c r="G57" s="160">
        <f>'将来負担比率（分子）の構造'!J$51</f>
        <v>1994</v>
      </c>
      <c r="H57" s="160"/>
      <c r="I57" s="160"/>
      <c r="J57" s="160">
        <f>'将来負担比率（分子）の構造'!K$51</f>
        <v>1831</v>
      </c>
      <c r="K57" s="160"/>
      <c r="L57" s="160"/>
      <c r="M57" s="160">
        <f>'将来負担比率（分子）の構造'!L$51</f>
        <v>1686</v>
      </c>
      <c r="N57" s="160"/>
      <c r="O57" s="160"/>
      <c r="P57" s="160">
        <f>'将来負担比率（分子）の構造'!M$51</f>
        <v>1549</v>
      </c>
    </row>
    <row r="58" spans="1:16" x14ac:dyDescent="0.15">
      <c r="A58" s="160" t="s">
        <v>35</v>
      </c>
      <c r="B58" s="160"/>
      <c r="C58" s="160"/>
      <c r="D58" s="160">
        <f>'将来負担比率（分子）の構造'!I$50</f>
        <v>16068</v>
      </c>
      <c r="E58" s="160"/>
      <c r="F58" s="160"/>
      <c r="G58" s="160">
        <f>'将来負担比率（分子）の構造'!J$50</f>
        <v>16191</v>
      </c>
      <c r="H58" s="160"/>
      <c r="I58" s="160"/>
      <c r="J58" s="160">
        <f>'将来負担比率（分子）の構造'!K$50</f>
        <v>16270</v>
      </c>
      <c r="K58" s="160"/>
      <c r="L58" s="160"/>
      <c r="M58" s="160">
        <f>'将来負担比率（分子）の構造'!L$50</f>
        <v>16143</v>
      </c>
      <c r="N58" s="160"/>
      <c r="O58" s="160"/>
      <c r="P58" s="160">
        <f>'将来負担比率（分子）の構造'!M$50</f>
        <v>15849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2</v>
      </c>
      <c r="F61" s="160"/>
      <c r="G61" s="160"/>
      <c r="H61" s="160">
        <f>'将来負担比率（分子）の構造'!K$46</f>
        <v>1</v>
      </c>
      <c r="I61" s="160"/>
      <c r="J61" s="160"/>
      <c r="K61" s="160">
        <f>'将来負担比率（分子）の構造'!L$46</f>
        <v>1</v>
      </c>
      <c r="L61" s="160"/>
      <c r="M61" s="160"/>
      <c r="N61" s="160">
        <f>'将来負担比率（分子）の構造'!M$46</f>
        <v>1</v>
      </c>
      <c r="O61" s="160"/>
      <c r="P61" s="160"/>
    </row>
    <row r="62" spans="1:16" x14ac:dyDescent="0.15">
      <c r="A62" s="160" t="s">
        <v>29</v>
      </c>
      <c r="B62" s="160">
        <f>'将来負担比率（分子）の構造'!I$45</f>
        <v>3756</v>
      </c>
      <c r="C62" s="160"/>
      <c r="D62" s="160"/>
      <c r="E62" s="160">
        <f>'将来負担比率（分子）の構造'!J$45</f>
        <v>3370</v>
      </c>
      <c r="F62" s="160"/>
      <c r="G62" s="160"/>
      <c r="H62" s="160">
        <f>'将来負担比率（分子）の構造'!K$45</f>
        <v>3210</v>
      </c>
      <c r="I62" s="160"/>
      <c r="J62" s="160"/>
      <c r="K62" s="160">
        <f>'将来負担比率（分子）の構造'!L$45</f>
        <v>3121</v>
      </c>
      <c r="L62" s="160"/>
      <c r="M62" s="160"/>
      <c r="N62" s="160">
        <f>'将来負担比率（分子）の構造'!M$45</f>
        <v>3046</v>
      </c>
      <c r="O62" s="160"/>
      <c r="P62" s="160"/>
    </row>
    <row r="63" spans="1:16" x14ac:dyDescent="0.15">
      <c r="A63" s="160" t="s">
        <v>28</v>
      </c>
      <c r="B63" s="160">
        <f>'将来負担比率（分子）の構造'!I$44</f>
        <v>738</v>
      </c>
      <c r="C63" s="160"/>
      <c r="D63" s="160"/>
      <c r="E63" s="160">
        <f>'将来負担比率（分子）の構造'!J$44</f>
        <v>692</v>
      </c>
      <c r="F63" s="160"/>
      <c r="G63" s="160"/>
      <c r="H63" s="160">
        <f>'将来負担比率（分子）の構造'!K$44</f>
        <v>647</v>
      </c>
      <c r="I63" s="160"/>
      <c r="J63" s="160"/>
      <c r="K63" s="160">
        <f>'将来負担比率（分子）の構造'!L$44</f>
        <v>612</v>
      </c>
      <c r="L63" s="160"/>
      <c r="M63" s="160"/>
      <c r="N63" s="160">
        <f>'将来負担比率（分子）の構造'!M$44</f>
        <v>580</v>
      </c>
      <c r="O63" s="160"/>
      <c r="P63" s="160"/>
    </row>
    <row r="64" spans="1:16" x14ac:dyDescent="0.15">
      <c r="A64" s="160" t="s">
        <v>27</v>
      </c>
      <c r="B64" s="160">
        <f>'将来負担比率（分子）の構造'!I$43</f>
        <v>17908</v>
      </c>
      <c r="C64" s="160"/>
      <c r="D64" s="160"/>
      <c r="E64" s="160">
        <f>'将来負担比率（分子）の構造'!J$43</f>
        <v>17662</v>
      </c>
      <c r="F64" s="160"/>
      <c r="G64" s="160"/>
      <c r="H64" s="160">
        <f>'将来負担比率（分子）の構造'!K$43</f>
        <v>17625</v>
      </c>
      <c r="I64" s="160"/>
      <c r="J64" s="160"/>
      <c r="K64" s="160">
        <f>'将来負担比率（分子）の構造'!L$43</f>
        <v>17094</v>
      </c>
      <c r="L64" s="160"/>
      <c r="M64" s="160"/>
      <c r="N64" s="160">
        <f>'将来負担比率（分子）の構造'!M$43</f>
        <v>16644</v>
      </c>
      <c r="O64" s="160"/>
      <c r="P64" s="160"/>
    </row>
    <row r="65" spans="1:16" x14ac:dyDescent="0.15">
      <c r="A65" s="160" t="s">
        <v>26</v>
      </c>
      <c r="B65" s="160">
        <f>'将来負担比率（分子）の構造'!I$42</f>
        <v>261</v>
      </c>
      <c r="C65" s="160"/>
      <c r="D65" s="160"/>
      <c r="E65" s="160">
        <f>'将来負担比率（分子）の構造'!J$42</f>
        <v>194</v>
      </c>
      <c r="F65" s="160"/>
      <c r="G65" s="160"/>
      <c r="H65" s="160">
        <f>'将来負担比率（分子）の構造'!K$42</f>
        <v>142</v>
      </c>
      <c r="I65" s="160"/>
      <c r="J65" s="160"/>
      <c r="K65" s="160">
        <f>'将来負担比率（分子）の構造'!L$42</f>
        <v>104</v>
      </c>
      <c r="L65" s="160"/>
      <c r="M65" s="160"/>
      <c r="N65" s="160">
        <f>'将来負担比率（分子）の構造'!M$42</f>
        <v>74</v>
      </c>
      <c r="O65" s="160"/>
      <c r="P65" s="160"/>
    </row>
    <row r="66" spans="1:16" x14ac:dyDescent="0.15">
      <c r="A66" s="160" t="s">
        <v>25</v>
      </c>
      <c r="B66" s="160">
        <f>'将来負担比率（分子）の構造'!I$41</f>
        <v>18968</v>
      </c>
      <c r="C66" s="160"/>
      <c r="D66" s="160"/>
      <c r="E66" s="160">
        <f>'将来負担比率（分子）の構造'!J$41</f>
        <v>19077</v>
      </c>
      <c r="F66" s="160"/>
      <c r="G66" s="160"/>
      <c r="H66" s="160">
        <f>'将来負担比率（分子）の構造'!K$41</f>
        <v>18771</v>
      </c>
      <c r="I66" s="160"/>
      <c r="J66" s="160"/>
      <c r="K66" s="160">
        <f>'将来負担比率（分子）の構造'!L$41</f>
        <v>18278</v>
      </c>
      <c r="L66" s="160"/>
      <c r="M66" s="160"/>
      <c r="N66" s="160">
        <f>'将来負担比率（分子）の構造'!M$41</f>
        <v>17643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6978</v>
      </c>
      <c r="C72" s="164">
        <f>基金残高に係る経年分析!G55</f>
        <v>6992</v>
      </c>
      <c r="D72" s="164">
        <f>基金残高に係る経年分析!H55</f>
        <v>7012</v>
      </c>
    </row>
    <row r="73" spans="1:16" x14ac:dyDescent="0.15">
      <c r="A73" s="163" t="s">
        <v>71</v>
      </c>
      <c r="B73" s="164">
        <f>基金残高に係る経年分析!F56</f>
        <v>1034</v>
      </c>
      <c r="C73" s="164">
        <f>基金残高に係る経年分析!G56</f>
        <v>1020</v>
      </c>
      <c r="D73" s="164">
        <f>基金残高に係る経年分析!H56</f>
        <v>1012</v>
      </c>
    </row>
    <row r="74" spans="1:16" x14ac:dyDescent="0.15">
      <c r="A74" s="163" t="s">
        <v>72</v>
      </c>
      <c r="B74" s="164">
        <f>基金残高に係る経年分析!F57</f>
        <v>9008</v>
      </c>
      <c r="C74" s="164">
        <f>基金残高に係る経年分析!G57</f>
        <v>8805</v>
      </c>
      <c r="D74" s="164">
        <f>基金残高に係る経年分析!H57</f>
        <v>8434</v>
      </c>
    </row>
  </sheetData>
  <sheetProtection algorithmName="SHA-512" hashValue="d14435dkI/eTOneYB+5Mhz1QvwdwIAbYMhiAiIdXi6zEfYhfgLWjx8b/QTMUcBpQYBavTp9g5ynfECpM8u53SQ==" saltValue="jN/RTIn2KEfleTgyqj+2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4666822</v>
      </c>
      <c r="S5" s="707"/>
      <c r="T5" s="707"/>
      <c r="U5" s="707"/>
      <c r="V5" s="707"/>
      <c r="W5" s="707"/>
      <c r="X5" s="707"/>
      <c r="Y5" s="753"/>
      <c r="Z5" s="771">
        <v>23.6</v>
      </c>
      <c r="AA5" s="771"/>
      <c r="AB5" s="771"/>
      <c r="AC5" s="771"/>
      <c r="AD5" s="772">
        <v>4510876</v>
      </c>
      <c r="AE5" s="772"/>
      <c r="AF5" s="772"/>
      <c r="AG5" s="772"/>
      <c r="AH5" s="772"/>
      <c r="AI5" s="772"/>
      <c r="AJ5" s="772"/>
      <c r="AK5" s="772"/>
      <c r="AL5" s="754">
        <v>37</v>
      </c>
      <c r="AM5" s="723"/>
      <c r="AN5" s="723"/>
      <c r="AO5" s="755"/>
      <c r="AP5" s="740" t="s">
        <v>223</v>
      </c>
      <c r="AQ5" s="741"/>
      <c r="AR5" s="741"/>
      <c r="AS5" s="741"/>
      <c r="AT5" s="741"/>
      <c r="AU5" s="741"/>
      <c r="AV5" s="741"/>
      <c r="AW5" s="741"/>
      <c r="AX5" s="741"/>
      <c r="AY5" s="741"/>
      <c r="AZ5" s="741"/>
      <c r="BA5" s="741"/>
      <c r="BB5" s="741"/>
      <c r="BC5" s="741"/>
      <c r="BD5" s="741"/>
      <c r="BE5" s="741"/>
      <c r="BF5" s="742"/>
      <c r="BG5" s="641">
        <v>4510876</v>
      </c>
      <c r="BH5" s="644"/>
      <c r="BI5" s="644"/>
      <c r="BJ5" s="644"/>
      <c r="BK5" s="644"/>
      <c r="BL5" s="644"/>
      <c r="BM5" s="644"/>
      <c r="BN5" s="645"/>
      <c r="BO5" s="703">
        <v>96.7</v>
      </c>
      <c r="BP5" s="703"/>
      <c r="BQ5" s="703"/>
      <c r="BR5" s="703"/>
      <c r="BS5" s="704">
        <v>68237</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249862</v>
      </c>
      <c r="S6" s="644"/>
      <c r="T6" s="644"/>
      <c r="U6" s="644"/>
      <c r="V6" s="644"/>
      <c r="W6" s="644"/>
      <c r="X6" s="644"/>
      <c r="Y6" s="645"/>
      <c r="Z6" s="703">
        <v>1.3</v>
      </c>
      <c r="AA6" s="703"/>
      <c r="AB6" s="703"/>
      <c r="AC6" s="703"/>
      <c r="AD6" s="704">
        <v>249862</v>
      </c>
      <c r="AE6" s="704"/>
      <c r="AF6" s="704"/>
      <c r="AG6" s="704"/>
      <c r="AH6" s="704"/>
      <c r="AI6" s="704"/>
      <c r="AJ6" s="704"/>
      <c r="AK6" s="704"/>
      <c r="AL6" s="646">
        <v>2</v>
      </c>
      <c r="AM6" s="647"/>
      <c r="AN6" s="647"/>
      <c r="AO6" s="705"/>
      <c r="AP6" s="638" t="s">
        <v>228</v>
      </c>
      <c r="AQ6" s="639"/>
      <c r="AR6" s="639"/>
      <c r="AS6" s="639"/>
      <c r="AT6" s="639"/>
      <c r="AU6" s="639"/>
      <c r="AV6" s="639"/>
      <c r="AW6" s="639"/>
      <c r="AX6" s="639"/>
      <c r="AY6" s="639"/>
      <c r="AZ6" s="639"/>
      <c r="BA6" s="639"/>
      <c r="BB6" s="639"/>
      <c r="BC6" s="639"/>
      <c r="BD6" s="639"/>
      <c r="BE6" s="639"/>
      <c r="BF6" s="640"/>
      <c r="BG6" s="641">
        <v>4510876</v>
      </c>
      <c r="BH6" s="644"/>
      <c r="BI6" s="644"/>
      <c r="BJ6" s="644"/>
      <c r="BK6" s="644"/>
      <c r="BL6" s="644"/>
      <c r="BM6" s="644"/>
      <c r="BN6" s="645"/>
      <c r="BO6" s="703">
        <v>96.7</v>
      </c>
      <c r="BP6" s="703"/>
      <c r="BQ6" s="703"/>
      <c r="BR6" s="703"/>
      <c r="BS6" s="704">
        <v>68237</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204569</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204568</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9987</v>
      </c>
      <c r="S7" s="644"/>
      <c r="T7" s="644"/>
      <c r="U7" s="644"/>
      <c r="V7" s="644"/>
      <c r="W7" s="644"/>
      <c r="X7" s="644"/>
      <c r="Y7" s="645"/>
      <c r="Z7" s="703">
        <v>0.1</v>
      </c>
      <c r="AA7" s="703"/>
      <c r="AB7" s="703"/>
      <c r="AC7" s="703"/>
      <c r="AD7" s="704">
        <v>9987</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2087601</v>
      </c>
      <c r="BH7" s="644"/>
      <c r="BI7" s="644"/>
      <c r="BJ7" s="644"/>
      <c r="BK7" s="644"/>
      <c r="BL7" s="644"/>
      <c r="BM7" s="644"/>
      <c r="BN7" s="645"/>
      <c r="BO7" s="703">
        <v>44.7</v>
      </c>
      <c r="BP7" s="703"/>
      <c r="BQ7" s="703"/>
      <c r="BR7" s="703"/>
      <c r="BS7" s="704">
        <v>68237</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2072402</v>
      </c>
      <c r="CS7" s="644"/>
      <c r="CT7" s="644"/>
      <c r="CU7" s="644"/>
      <c r="CV7" s="644"/>
      <c r="CW7" s="644"/>
      <c r="CX7" s="644"/>
      <c r="CY7" s="645"/>
      <c r="CZ7" s="703">
        <v>10.6</v>
      </c>
      <c r="DA7" s="703"/>
      <c r="DB7" s="703"/>
      <c r="DC7" s="703"/>
      <c r="DD7" s="649">
        <v>67555</v>
      </c>
      <c r="DE7" s="644"/>
      <c r="DF7" s="644"/>
      <c r="DG7" s="644"/>
      <c r="DH7" s="644"/>
      <c r="DI7" s="644"/>
      <c r="DJ7" s="644"/>
      <c r="DK7" s="644"/>
      <c r="DL7" s="644"/>
      <c r="DM7" s="644"/>
      <c r="DN7" s="644"/>
      <c r="DO7" s="644"/>
      <c r="DP7" s="645"/>
      <c r="DQ7" s="649">
        <v>1676845</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25942</v>
      </c>
      <c r="S8" s="644"/>
      <c r="T8" s="644"/>
      <c r="U8" s="644"/>
      <c r="V8" s="644"/>
      <c r="W8" s="644"/>
      <c r="X8" s="644"/>
      <c r="Y8" s="645"/>
      <c r="Z8" s="703">
        <v>0.1</v>
      </c>
      <c r="AA8" s="703"/>
      <c r="AB8" s="703"/>
      <c r="AC8" s="703"/>
      <c r="AD8" s="704">
        <v>25942</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69058</v>
      </c>
      <c r="BH8" s="644"/>
      <c r="BI8" s="644"/>
      <c r="BJ8" s="644"/>
      <c r="BK8" s="644"/>
      <c r="BL8" s="644"/>
      <c r="BM8" s="644"/>
      <c r="BN8" s="645"/>
      <c r="BO8" s="703">
        <v>1.5</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6180535</v>
      </c>
      <c r="CS8" s="644"/>
      <c r="CT8" s="644"/>
      <c r="CU8" s="644"/>
      <c r="CV8" s="644"/>
      <c r="CW8" s="644"/>
      <c r="CX8" s="644"/>
      <c r="CY8" s="645"/>
      <c r="CZ8" s="703">
        <v>31.5</v>
      </c>
      <c r="DA8" s="703"/>
      <c r="DB8" s="703"/>
      <c r="DC8" s="703"/>
      <c r="DD8" s="649">
        <v>65248</v>
      </c>
      <c r="DE8" s="644"/>
      <c r="DF8" s="644"/>
      <c r="DG8" s="644"/>
      <c r="DH8" s="644"/>
      <c r="DI8" s="644"/>
      <c r="DJ8" s="644"/>
      <c r="DK8" s="644"/>
      <c r="DL8" s="644"/>
      <c r="DM8" s="644"/>
      <c r="DN8" s="644"/>
      <c r="DO8" s="644"/>
      <c r="DP8" s="645"/>
      <c r="DQ8" s="649">
        <v>3254941</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24941</v>
      </c>
      <c r="S9" s="644"/>
      <c r="T9" s="644"/>
      <c r="U9" s="644"/>
      <c r="V9" s="644"/>
      <c r="W9" s="644"/>
      <c r="X9" s="644"/>
      <c r="Y9" s="645"/>
      <c r="Z9" s="703">
        <v>0.1</v>
      </c>
      <c r="AA9" s="703"/>
      <c r="AB9" s="703"/>
      <c r="AC9" s="703"/>
      <c r="AD9" s="704">
        <v>24941</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1580030</v>
      </c>
      <c r="BH9" s="644"/>
      <c r="BI9" s="644"/>
      <c r="BJ9" s="644"/>
      <c r="BK9" s="644"/>
      <c r="BL9" s="644"/>
      <c r="BM9" s="644"/>
      <c r="BN9" s="645"/>
      <c r="BO9" s="703">
        <v>33.9</v>
      </c>
      <c r="BP9" s="703"/>
      <c r="BQ9" s="703"/>
      <c r="BR9" s="703"/>
      <c r="BS9" s="649" t="s">
        <v>122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2142802</v>
      </c>
      <c r="CS9" s="644"/>
      <c r="CT9" s="644"/>
      <c r="CU9" s="644"/>
      <c r="CV9" s="644"/>
      <c r="CW9" s="644"/>
      <c r="CX9" s="644"/>
      <c r="CY9" s="645"/>
      <c r="CZ9" s="703">
        <v>10.9</v>
      </c>
      <c r="DA9" s="703"/>
      <c r="DB9" s="703"/>
      <c r="DC9" s="703"/>
      <c r="DD9" s="649">
        <v>49792</v>
      </c>
      <c r="DE9" s="644"/>
      <c r="DF9" s="644"/>
      <c r="DG9" s="644"/>
      <c r="DH9" s="644"/>
      <c r="DI9" s="644"/>
      <c r="DJ9" s="644"/>
      <c r="DK9" s="644"/>
      <c r="DL9" s="644"/>
      <c r="DM9" s="644"/>
      <c r="DN9" s="644"/>
      <c r="DO9" s="644"/>
      <c r="DP9" s="645"/>
      <c r="DQ9" s="649">
        <v>1991339</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240</v>
      </c>
      <c r="AA10" s="703"/>
      <c r="AB10" s="703"/>
      <c r="AC10" s="703"/>
      <c r="AD10" s="704" t="s">
        <v>240</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94095</v>
      </c>
      <c r="BH10" s="644"/>
      <c r="BI10" s="644"/>
      <c r="BJ10" s="644"/>
      <c r="BK10" s="644"/>
      <c r="BL10" s="644"/>
      <c r="BM10" s="644"/>
      <c r="BN10" s="645"/>
      <c r="BO10" s="703">
        <v>2</v>
      </c>
      <c r="BP10" s="703"/>
      <c r="BQ10" s="703"/>
      <c r="BR10" s="703"/>
      <c r="BS10" s="649" t="s">
        <v>122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54796</v>
      </c>
      <c r="CS10" s="644"/>
      <c r="CT10" s="644"/>
      <c r="CU10" s="644"/>
      <c r="CV10" s="644"/>
      <c r="CW10" s="644"/>
      <c r="CX10" s="644"/>
      <c r="CY10" s="645"/>
      <c r="CZ10" s="703">
        <v>0.3</v>
      </c>
      <c r="DA10" s="703"/>
      <c r="DB10" s="703"/>
      <c r="DC10" s="703"/>
      <c r="DD10" s="649" t="s">
        <v>240</v>
      </c>
      <c r="DE10" s="644"/>
      <c r="DF10" s="644"/>
      <c r="DG10" s="644"/>
      <c r="DH10" s="644"/>
      <c r="DI10" s="644"/>
      <c r="DJ10" s="644"/>
      <c r="DK10" s="644"/>
      <c r="DL10" s="644"/>
      <c r="DM10" s="644"/>
      <c r="DN10" s="644"/>
      <c r="DO10" s="644"/>
      <c r="DP10" s="645"/>
      <c r="DQ10" s="649">
        <v>27681</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344418</v>
      </c>
      <c r="BH11" s="644"/>
      <c r="BI11" s="644"/>
      <c r="BJ11" s="644"/>
      <c r="BK11" s="644"/>
      <c r="BL11" s="644"/>
      <c r="BM11" s="644"/>
      <c r="BN11" s="645"/>
      <c r="BO11" s="703">
        <v>7.4</v>
      </c>
      <c r="BP11" s="703"/>
      <c r="BQ11" s="703"/>
      <c r="BR11" s="703"/>
      <c r="BS11" s="649">
        <v>68237</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623026</v>
      </c>
      <c r="CS11" s="644"/>
      <c r="CT11" s="644"/>
      <c r="CU11" s="644"/>
      <c r="CV11" s="644"/>
      <c r="CW11" s="644"/>
      <c r="CX11" s="644"/>
      <c r="CY11" s="645"/>
      <c r="CZ11" s="703">
        <v>3.2</v>
      </c>
      <c r="DA11" s="703"/>
      <c r="DB11" s="703"/>
      <c r="DC11" s="703"/>
      <c r="DD11" s="649">
        <v>263361</v>
      </c>
      <c r="DE11" s="644"/>
      <c r="DF11" s="644"/>
      <c r="DG11" s="644"/>
      <c r="DH11" s="644"/>
      <c r="DI11" s="644"/>
      <c r="DJ11" s="644"/>
      <c r="DK11" s="644"/>
      <c r="DL11" s="644"/>
      <c r="DM11" s="644"/>
      <c r="DN11" s="644"/>
      <c r="DO11" s="644"/>
      <c r="DP11" s="645"/>
      <c r="DQ11" s="649">
        <v>402350</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723965</v>
      </c>
      <c r="S12" s="644"/>
      <c r="T12" s="644"/>
      <c r="U12" s="644"/>
      <c r="V12" s="644"/>
      <c r="W12" s="644"/>
      <c r="X12" s="644"/>
      <c r="Y12" s="645"/>
      <c r="Z12" s="703">
        <v>3.7</v>
      </c>
      <c r="AA12" s="703"/>
      <c r="AB12" s="703"/>
      <c r="AC12" s="703"/>
      <c r="AD12" s="704">
        <v>723965</v>
      </c>
      <c r="AE12" s="704"/>
      <c r="AF12" s="704"/>
      <c r="AG12" s="704"/>
      <c r="AH12" s="704"/>
      <c r="AI12" s="704"/>
      <c r="AJ12" s="704"/>
      <c r="AK12" s="704"/>
      <c r="AL12" s="646">
        <v>5.9</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2072714</v>
      </c>
      <c r="BH12" s="644"/>
      <c r="BI12" s="644"/>
      <c r="BJ12" s="644"/>
      <c r="BK12" s="644"/>
      <c r="BL12" s="644"/>
      <c r="BM12" s="644"/>
      <c r="BN12" s="645"/>
      <c r="BO12" s="703">
        <v>44.4</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742254</v>
      </c>
      <c r="CS12" s="644"/>
      <c r="CT12" s="644"/>
      <c r="CU12" s="644"/>
      <c r="CV12" s="644"/>
      <c r="CW12" s="644"/>
      <c r="CX12" s="644"/>
      <c r="CY12" s="645"/>
      <c r="CZ12" s="703">
        <v>3.8</v>
      </c>
      <c r="DA12" s="703"/>
      <c r="DB12" s="703"/>
      <c r="DC12" s="703"/>
      <c r="DD12" s="649">
        <v>285115</v>
      </c>
      <c r="DE12" s="644"/>
      <c r="DF12" s="644"/>
      <c r="DG12" s="644"/>
      <c r="DH12" s="644"/>
      <c r="DI12" s="644"/>
      <c r="DJ12" s="644"/>
      <c r="DK12" s="644"/>
      <c r="DL12" s="644"/>
      <c r="DM12" s="644"/>
      <c r="DN12" s="644"/>
      <c r="DO12" s="644"/>
      <c r="DP12" s="645"/>
      <c r="DQ12" s="649">
        <v>567958</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24445</v>
      </c>
      <c r="S13" s="644"/>
      <c r="T13" s="644"/>
      <c r="U13" s="644"/>
      <c r="V13" s="644"/>
      <c r="W13" s="644"/>
      <c r="X13" s="644"/>
      <c r="Y13" s="645"/>
      <c r="Z13" s="703">
        <v>0.1</v>
      </c>
      <c r="AA13" s="703"/>
      <c r="AB13" s="703"/>
      <c r="AC13" s="703"/>
      <c r="AD13" s="704">
        <v>24445</v>
      </c>
      <c r="AE13" s="704"/>
      <c r="AF13" s="704"/>
      <c r="AG13" s="704"/>
      <c r="AH13" s="704"/>
      <c r="AI13" s="704"/>
      <c r="AJ13" s="704"/>
      <c r="AK13" s="704"/>
      <c r="AL13" s="646">
        <v>0.2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2070605</v>
      </c>
      <c r="BH13" s="644"/>
      <c r="BI13" s="644"/>
      <c r="BJ13" s="644"/>
      <c r="BK13" s="644"/>
      <c r="BL13" s="644"/>
      <c r="BM13" s="644"/>
      <c r="BN13" s="645"/>
      <c r="BO13" s="703">
        <v>44.4</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2293932</v>
      </c>
      <c r="CS13" s="644"/>
      <c r="CT13" s="644"/>
      <c r="CU13" s="644"/>
      <c r="CV13" s="644"/>
      <c r="CW13" s="644"/>
      <c r="CX13" s="644"/>
      <c r="CY13" s="645"/>
      <c r="CZ13" s="703">
        <v>11.7</v>
      </c>
      <c r="DA13" s="703"/>
      <c r="DB13" s="703"/>
      <c r="DC13" s="703"/>
      <c r="DD13" s="649">
        <v>890172</v>
      </c>
      <c r="DE13" s="644"/>
      <c r="DF13" s="644"/>
      <c r="DG13" s="644"/>
      <c r="DH13" s="644"/>
      <c r="DI13" s="644"/>
      <c r="DJ13" s="644"/>
      <c r="DK13" s="644"/>
      <c r="DL13" s="644"/>
      <c r="DM13" s="644"/>
      <c r="DN13" s="644"/>
      <c r="DO13" s="644"/>
      <c r="DP13" s="645"/>
      <c r="DQ13" s="649">
        <v>1839244</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240</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148401</v>
      </c>
      <c r="BH14" s="644"/>
      <c r="BI14" s="644"/>
      <c r="BJ14" s="644"/>
      <c r="BK14" s="644"/>
      <c r="BL14" s="644"/>
      <c r="BM14" s="644"/>
      <c r="BN14" s="645"/>
      <c r="BO14" s="703">
        <v>3.2</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1014823</v>
      </c>
      <c r="CS14" s="644"/>
      <c r="CT14" s="644"/>
      <c r="CU14" s="644"/>
      <c r="CV14" s="644"/>
      <c r="CW14" s="644"/>
      <c r="CX14" s="644"/>
      <c r="CY14" s="645"/>
      <c r="CZ14" s="703">
        <v>5.2</v>
      </c>
      <c r="DA14" s="703"/>
      <c r="DB14" s="703"/>
      <c r="DC14" s="703"/>
      <c r="DD14" s="649">
        <v>20039</v>
      </c>
      <c r="DE14" s="644"/>
      <c r="DF14" s="644"/>
      <c r="DG14" s="644"/>
      <c r="DH14" s="644"/>
      <c r="DI14" s="644"/>
      <c r="DJ14" s="644"/>
      <c r="DK14" s="644"/>
      <c r="DL14" s="644"/>
      <c r="DM14" s="644"/>
      <c r="DN14" s="644"/>
      <c r="DO14" s="644"/>
      <c r="DP14" s="645"/>
      <c r="DQ14" s="649">
        <v>693766</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64773</v>
      </c>
      <c r="S15" s="644"/>
      <c r="T15" s="644"/>
      <c r="U15" s="644"/>
      <c r="V15" s="644"/>
      <c r="W15" s="644"/>
      <c r="X15" s="644"/>
      <c r="Y15" s="645"/>
      <c r="Z15" s="703">
        <v>0.3</v>
      </c>
      <c r="AA15" s="703"/>
      <c r="AB15" s="703"/>
      <c r="AC15" s="703"/>
      <c r="AD15" s="704">
        <v>64773</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201053</v>
      </c>
      <c r="BH15" s="644"/>
      <c r="BI15" s="644"/>
      <c r="BJ15" s="644"/>
      <c r="BK15" s="644"/>
      <c r="BL15" s="644"/>
      <c r="BM15" s="644"/>
      <c r="BN15" s="645"/>
      <c r="BO15" s="703">
        <v>4.3</v>
      </c>
      <c r="BP15" s="703"/>
      <c r="BQ15" s="703"/>
      <c r="BR15" s="703"/>
      <c r="BS15" s="649" t="s">
        <v>240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2234463</v>
      </c>
      <c r="CS15" s="644"/>
      <c r="CT15" s="644"/>
      <c r="CU15" s="644"/>
      <c r="CV15" s="644"/>
      <c r="CW15" s="644"/>
      <c r="CX15" s="644"/>
      <c r="CY15" s="645"/>
      <c r="CZ15" s="703">
        <v>11.4</v>
      </c>
      <c r="DA15" s="703"/>
      <c r="DB15" s="703"/>
      <c r="DC15" s="703"/>
      <c r="DD15" s="649">
        <v>572581</v>
      </c>
      <c r="DE15" s="644"/>
      <c r="DF15" s="644"/>
      <c r="DG15" s="644"/>
      <c r="DH15" s="644"/>
      <c r="DI15" s="644"/>
      <c r="DJ15" s="644"/>
      <c r="DK15" s="644"/>
      <c r="DL15" s="644"/>
      <c r="DM15" s="644"/>
      <c r="DN15" s="644"/>
      <c r="DO15" s="644"/>
      <c r="DP15" s="645"/>
      <c r="DQ15" s="649">
        <v>1615876</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240</v>
      </c>
      <c r="S16" s="644"/>
      <c r="T16" s="644"/>
      <c r="U16" s="644"/>
      <c r="V16" s="644"/>
      <c r="W16" s="644"/>
      <c r="X16" s="644"/>
      <c r="Y16" s="645"/>
      <c r="Z16" s="703" t="s">
        <v>240</v>
      </c>
      <c r="AA16" s="703"/>
      <c r="AB16" s="703"/>
      <c r="AC16" s="703"/>
      <c r="AD16" s="704" t="s">
        <v>240</v>
      </c>
      <c r="AE16" s="704"/>
      <c r="AF16" s="704"/>
      <c r="AG16" s="704"/>
      <c r="AH16" s="704"/>
      <c r="AI16" s="704"/>
      <c r="AJ16" s="704"/>
      <c r="AK16" s="704"/>
      <c r="AL16" s="646" t="s">
        <v>122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v>1107</v>
      </c>
      <c r="BH16" s="644"/>
      <c r="BI16" s="644"/>
      <c r="BJ16" s="644"/>
      <c r="BK16" s="644"/>
      <c r="BL16" s="644"/>
      <c r="BM16" s="644"/>
      <c r="BN16" s="645"/>
      <c r="BO16" s="703">
        <v>0</v>
      </c>
      <c r="BP16" s="703"/>
      <c r="BQ16" s="703"/>
      <c r="BR16" s="703"/>
      <c r="BS16" s="649" t="s">
        <v>240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33353</v>
      </c>
      <c r="CS16" s="644"/>
      <c r="CT16" s="644"/>
      <c r="CU16" s="644"/>
      <c r="CV16" s="644"/>
      <c r="CW16" s="644"/>
      <c r="CX16" s="644"/>
      <c r="CY16" s="645"/>
      <c r="CZ16" s="703">
        <v>0.2</v>
      </c>
      <c r="DA16" s="703"/>
      <c r="DB16" s="703"/>
      <c r="DC16" s="703"/>
      <c r="DD16" s="649" t="s">
        <v>240</v>
      </c>
      <c r="DE16" s="644"/>
      <c r="DF16" s="644"/>
      <c r="DG16" s="644"/>
      <c r="DH16" s="644"/>
      <c r="DI16" s="644"/>
      <c r="DJ16" s="644"/>
      <c r="DK16" s="644"/>
      <c r="DL16" s="644"/>
      <c r="DM16" s="644"/>
      <c r="DN16" s="644"/>
      <c r="DO16" s="644"/>
      <c r="DP16" s="645"/>
      <c r="DQ16" s="649">
        <v>11678</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19456</v>
      </c>
      <c r="S17" s="644"/>
      <c r="T17" s="644"/>
      <c r="U17" s="644"/>
      <c r="V17" s="644"/>
      <c r="W17" s="644"/>
      <c r="X17" s="644"/>
      <c r="Y17" s="645"/>
      <c r="Z17" s="703">
        <v>0.1</v>
      </c>
      <c r="AA17" s="703"/>
      <c r="AB17" s="703"/>
      <c r="AC17" s="703"/>
      <c r="AD17" s="704">
        <v>19456</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240</v>
      </c>
      <c r="BP17" s="703"/>
      <c r="BQ17" s="703"/>
      <c r="BR17" s="703"/>
      <c r="BS17" s="649" t="s">
        <v>122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2017772</v>
      </c>
      <c r="CS17" s="644"/>
      <c r="CT17" s="644"/>
      <c r="CU17" s="644"/>
      <c r="CV17" s="644"/>
      <c r="CW17" s="644"/>
      <c r="CX17" s="644"/>
      <c r="CY17" s="645"/>
      <c r="CZ17" s="703">
        <v>10.3</v>
      </c>
      <c r="DA17" s="703"/>
      <c r="DB17" s="703"/>
      <c r="DC17" s="703"/>
      <c r="DD17" s="649" t="s">
        <v>240</v>
      </c>
      <c r="DE17" s="644"/>
      <c r="DF17" s="644"/>
      <c r="DG17" s="644"/>
      <c r="DH17" s="644"/>
      <c r="DI17" s="644"/>
      <c r="DJ17" s="644"/>
      <c r="DK17" s="644"/>
      <c r="DL17" s="644"/>
      <c r="DM17" s="644"/>
      <c r="DN17" s="644"/>
      <c r="DO17" s="644"/>
      <c r="DP17" s="645"/>
      <c r="DQ17" s="649">
        <v>1987631</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7350771</v>
      </c>
      <c r="S18" s="644"/>
      <c r="T18" s="644"/>
      <c r="U18" s="644"/>
      <c r="V18" s="644"/>
      <c r="W18" s="644"/>
      <c r="X18" s="644"/>
      <c r="Y18" s="645"/>
      <c r="Z18" s="703">
        <v>37.200000000000003</v>
      </c>
      <c r="AA18" s="703"/>
      <c r="AB18" s="703"/>
      <c r="AC18" s="703"/>
      <c r="AD18" s="704">
        <v>6449554</v>
      </c>
      <c r="AE18" s="704"/>
      <c r="AF18" s="704"/>
      <c r="AG18" s="704"/>
      <c r="AH18" s="704"/>
      <c r="AI18" s="704"/>
      <c r="AJ18" s="704"/>
      <c r="AK18" s="704"/>
      <c r="AL18" s="646">
        <v>52.8</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240</v>
      </c>
      <c r="BP18" s="703"/>
      <c r="BQ18" s="703"/>
      <c r="BR18" s="703"/>
      <c r="BS18" s="649" t="s">
        <v>240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240</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6449554</v>
      </c>
      <c r="S19" s="644"/>
      <c r="T19" s="644"/>
      <c r="U19" s="644"/>
      <c r="V19" s="644"/>
      <c r="W19" s="644"/>
      <c r="X19" s="644"/>
      <c r="Y19" s="645"/>
      <c r="Z19" s="703">
        <v>32.700000000000003</v>
      </c>
      <c r="AA19" s="703"/>
      <c r="AB19" s="703"/>
      <c r="AC19" s="703"/>
      <c r="AD19" s="704">
        <v>6449554</v>
      </c>
      <c r="AE19" s="704"/>
      <c r="AF19" s="704"/>
      <c r="AG19" s="704"/>
      <c r="AH19" s="704"/>
      <c r="AI19" s="704"/>
      <c r="AJ19" s="704"/>
      <c r="AK19" s="704"/>
      <c r="AL19" s="646">
        <v>52.8</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155946</v>
      </c>
      <c r="BH19" s="644"/>
      <c r="BI19" s="644"/>
      <c r="BJ19" s="644"/>
      <c r="BK19" s="644"/>
      <c r="BL19" s="644"/>
      <c r="BM19" s="644"/>
      <c r="BN19" s="645"/>
      <c r="BO19" s="703">
        <v>3.3</v>
      </c>
      <c r="BP19" s="703"/>
      <c r="BQ19" s="703"/>
      <c r="BR19" s="703"/>
      <c r="BS19" s="649" t="s">
        <v>240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240</v>
      </c>
      <c r="CS19" s="644"/>
      <c r="CT19" s="644"/>
      <c r="CU19" s="644"/>
      <c r="CV19" s="644"/>
      <c r="CW19" s="644"/>
      <c r="CX19" s="644"/>
      <c r="CY19" s="645"/>
      <c r="CZ19" s="703" t="s">
        <v>240</v>
      </c>
      <c r="DA19" s="703"/>
      <c r="DB19" s="703"/>
      <c r="DC19" s="703"/>
      <c r="DD19" s="649" t="s">
        <v>240</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901217</v>
      </c>
      <c r="S20" s="644"/>
      <c r="T20" s="644"/>
      <c r="U20" s="644"/>
      <c r="V20" s="644"/>
      <c r="W20" s="644"/>
      <c r="X20" s="644"/>
      <c r="Y20" s="645"/>
      <c r="Z20" s="703">
        <v>4.5999999999999996</v>
      </c>
      <c r="AA20" s="703"/>
      <c r="AB20" s="703"/>
      <c r="AC20" s="703"/>
      <c r="AD20" s="704" t="s">
        <v>122</v>
      </c>
      <c r="AE20" s="704"/>
      <c r="AF20" s="704"/>
      <c r="AG20" s="704"/>
      <c r="AH20" s="704"/>
      <c r="AI20" s="704"/>
      <c r="AJ20" s="704"/>
      <c r="AK20" s="704"/>
      <c r="AL20" s="646" t="s">
        <v>122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155946</v>
      </c>
      <c r="BH20" s="644"/>
      <c r="BI20" s="644"/>
      <c r="BJ20" s="644"/>
      <c r="BK20" s="644"/>
      <c r="BL20" s="644"/>
      <c r="BM20" s="644"/>
      <c r="BN20" s="645"/>
      <c r="BO20" s="703">
        <v>3.3</v>
      </c>
      <c r="BP20" s="703"/>
      <c r="BQ20" s="703"/>
      <c r="BR20" s="703"/>
      <c r="BS20" s="649" t="s">
        <v>240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19614727</v>
      </c>
      <c r="CS20" s="644"/>
      <c r="CT20" s="644"/>
      <c r="CU20" s="644"/>
      <c r="CV20" s="644"/>
      <c r="CW20" s="644"/>
      <c r="CX20" s="644"/>
      <c r="CY20" s="645"/>
      <c r="CZ20" s="703">
        <v>100</v>
      </c>
      <c r="DA20" s="703"/>
      <c r="DB20" s="703"/>
      <c r="DC20" s="703"/>
      <c r="DD20" s="649">
        <v>2213863</v>
      </c>
      <c r="DE20" s="644"/>
      <c r="DF20" s="644"/>
      <c r="DG20" s="644"/>
      <c r="DH20" s="644"/>
      <c r="DI20" s="644"/>
      <c r="DJ20" s="644"/>
      <c r="DK20" s="644"/>
      <c r="DL20" s="644"/>
      <c r="DM20" s="644"/>
      <c r="DN20" s="644"/>
      <c r="DO20" s="644"/>
      <c r="DP20" s="645"/>
      <c r="DQ20" s="649">
        <v>14273877</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240</v>
      </c>
      <c r="AA21" s="703"/>
      <c r="AB21" s="703"/>
      <c r="AC21" s="703"/>
      <c r="AD21" s="704" t="s">
        <v>240</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240</v>
      </c>
      <c r="BH21" s="644"/>
      <c r="BI21" s="644"/>
      <c r="BJ21" s="644"/>
      <c r="BK21" s="644"/>
      <c r="BL21" s="644"/>
      <c r="BM21" s="644"/>
      <c r="BN21" s="645"/>
      <c r="BO21" s="703" t="s">
        <v>240</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13160964</v>
      </c>
      <c r="S22" s="644"/>
      <c r="T22" s="644"/>
      <c r="U22" s="644"/>
      <c r="V22" s="644"/>
      <c r="W22" s="644"/>
      <c r="X22" s="644"/>
      <c r="Y22" s="645"/>
      <c r="Z22" s="703">
        <v>66.7</v>
      </c>
      <c r="AA22" s="703"/>
      <c r="AB22" s="703"/>
      <c r="AC22" s="703"/>
      <c r="AD22" s="704">
        <v>12103801</v>
      </c>
      <c r="AE22" s="704"/>
      <c r="AF22" s="704"/>
      <c r="AG22" s="704"/>
      <c r="AH22" s="704"/>
      <c r="AI22" s="704"/>
      <c r="AJ22" s="704"/>
      <c r="AK22" s="704"/>
      <c r="AL22" s="646">
        <v>99.2</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240</v>
      </c>
      <c r="BP22" s="703"/>
      <c r="BQ22" s="703"/>
      <c r="BR22" s="703"/>
      <c r="BS22" s="649" t="s">
        <v>240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5560</v>
      </c>
      <c r="S23" s="644"/>
      <c r="T23" s="644"/>
      <c r="U23" s="644"/>
      <c r="V23" s="644"/>
      <c r="W23" s="644"/>
      <c r="X23" s="644"/>
      <c r="Y23" s="645"/>
      <c r="Z23" s="703">
        <v>0</v>
      </c>
      <c r="AA23" s="703"/>
      <c r="AB23" s="703"/>
      <c r="AC23" s="703"/>
      <c r="AD23" s="704">
        <v>5560</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155946</v>
      </c>
      <c r="BH23" s="644"/>
      <c r="BI23" s="644"/>
      <c r="BJ23" s="644"/>
      <c r="BK23" s="644"/>
      <c r="BL23" s="644"/>
      <c r="BM23" s="644"/>
      <c r="BN23" s="645"/>
      <c r="BO23" s="703">
        <v>3.3</v>
      </c>
      <c r="BP23" s="703"/>
      <c r="BQ23" s="703"/>
      <c r="BR23" s="703"/>
      <c r="BS23" s="649" t="s">
        <v>240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238804</v>
      </c>
      <c r="S24" s="644"/>
      <c r="T24" s="644"/>
      <c r="U24" s="644"/>
      <c r="V24" s="644"/>
      <c r="W24" s="644"/>
      <c r="X24" s="644"/>
      <c r="Y24" s="645"/>
      <c r="Z24" s="703">
        <v>1.2</v>
      </c>
      <c r="AA24" s="703"/>
      <c r="AB24" s="703"/>
      <c r="AC24" s="703"/>
      <c r="AD24" s="704" t="s">
        <v>122</v>
      </c>
      <c r="AE24" s="704"/>
      <c r="AF24" s="704"/>
      <c r="AG24" s="704"/>
      <c r="AH24" s="704"/>
      <c r="AI24" s="704"/>
      <c r="AJ24" s="704"/>
      <c r="AK24" s="704"/>
      <c r="AL24" s="646" t="s">
        <v>122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240</v>
      </c>
      <c r="BH24" s="644"/>
      <c r="BI24" s="644"/>
      <c r="BJ24" s="644"/>
      <c r="BK24" s="644"/>
      <c r="BL24" s="644"/>
      <c r="BM24" s="644"/>
      <c r="BN24" s="645"/>
      <c r="BO24" s="703" t="s">
        <v>240</v>
      </c>
      <c r="BP24" s="703"/>
      <c r="BQ24" s="703"/>
      <c r="BR24" s="703"/>
      <c r="BS24" s="649" t="s">
        <v>122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8155215</v>
      </c>
      <c r="CS24" s="707"/>
      <c r="CT24" s="707"/>
      <c r="CU24" s="707"/>
      <c r="CV24" s="707"/>
      <c r="CW24" s="707"/>
      <c r="CX24" s="707"/>
      <c r="CY24" s="753"/>
      <c r="CZ24" s="754">
        <v>41.6</v>
      </c>
      <c r="DA24" s="723"/>
      <c r="DB24" s="723"/>
      <c r="DC24" s="757"/>
      <c r="DD24" s="752">
        <v>5597314</v>
      </c>
      <c r="DE24" s="707"/>
      <c r="DF24" s="707"/>
      <c r="DG24" s="707"/>
      <c r="DH24" s="707"/>
      <c r="DI24" s="707"/>
      <c r="DJ24" s="707"/>
      <c r="DK24" s="753"/>
      <c r="DL24" s="752">
        <v>5440150</v>
      </c>
      <c r="DM24" s="707"/>
      <c r="DN24" s="707"/>
      <c r="DO24" s="707"/>
      <c r="DP24" s="707"/>
      <c r="DQ24" s="707"/>
      <c r="DR24" s="707"/>
      <c r="DS24" s="707"/>
      <c r="DT24" s="707"/>
      <c r="DU24" s="707"/>
      <c r="DV24" s="753"/>
      <c r="DW24" s="754">
        <v>42.4</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259631</v>
      </c>
      <c r="S25" s="644"/>
      <c r="T25" s="644"/>
      <c r="U25" s="644"/>
      <c r="V25" s="644"/>
      <c r="W25" s="644"/>
      <c r="X25" s="644"/>
      <c r="Y25" s="645"/>
      <c r="Z25" s="703">
        <v>1.3</v>
      </c>
      <c r="AA25" s="703"/>
      <c r="AB25" s="703"/>
      <c r="AC25" s="703"/>
      <c r="AD25" s="704">
        <v>14359</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240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2778468</v>
      </c>
      <c r="CS25" s="642"/>
      <c r="CT25" s="642"/>
      <c r="CU25" s="642"/>
      <c r="CV25" s="642"/>
      <c r="CW25" s="642"/>
      <c r="CX25" s="642"/>
      <c r="CY25" s="643"/>
      <c r="CZ25" s="646">
        <v>14.2</v>
      </c>
      <c r="DA25" s="675"/>
      <c r="DB25" s="675"/>
      <c r="DC25" s="676"/>
      <c r="DD25" s="649">
        <v>2546861</v>
      </c>
      <c r="DE25" s="642"/>
      <c r="DF25" s="642"/>
      <c r="DG25" s="642"/>
      <c r="DH25" s="642"/>
      <c r="DI25" s="642"/>
      <c r="DJ25" s="642"/>
      <c r="DK25" s="643"/>
      <c r="DL25" s="649">
        <v>2478652</v>
      </c>
      <c r="DM25" s="642"/>
      <c r="DN25" s="642"/>
      <c r="DO25" s="642"/>
      <c r="DP25" s="642"/>
      <c r="DQ25" s="642"/>
      <c r="DR25" s="642"/>
      <c r="DS25" s="642"/>
      <c r="DT25" s="642"/>
      <c r="DU25" s="642"/>
      <c r="DV25" s="643"/>
      <c r="DW25" s="646">
        <v>19.3</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85490</v>
      </c>
      <c r="S26" s="644"/>
      <c r="T26" s="644"/>
      <c r="U26" s="644"/>
      <c r="V26" s="644"/>
      <c r="W26" s="644"/>
      <c r="X26" s="644"/>
      <c r="Y26" s="645"/>
      <c r="Z26" s="703">
        <v>0.4</v>
      </c>
      <c r="AA26" s="703"/>
      <c r="AB26" s="703"/>
      <c r="AC26" s="703"/>
      <c r="AD26" s="704" t="s">
        <v>240</v>
      </c>
      <c r="AE26" s="704"/>
      <c r="AF26" s="704"/>
      <c r="AG26" s="704"/>
      <c r="AH26" s="704"/>
      <c r="AI26" s="704"/>
      <c r="AJ26" s="704"/>
      <c r="AK26" s="704"/>
      <c r="AL26" s="646" t="s">
        <v>240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240</v>
      </c>
      <c r="BP26" s="703"/>
      <c r="BQ26" s="703"/>
      <c r="BR26" s="703"/>
      <c r="BS26" s="649" t="s">
        <v>122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1826192</v>
      </c>
      <c r="CS26" s="644"/>
      <c r="CT26" s="644"/>
      <c r="CU26" s="644"/>
      <c r="CV26" s="644"/>
      <c r="CW26" s="644"/>
      <c r="CX26" s="644"/>
      <c r="CY26" s="645"/>
      <c r="CZ26" s="646">
        <v>9.3000000000000007</v>
      </c>
      <c r="DA26" s="675"/>
      <c r="DB26" s="675"/>
      <c r="DC26" s="676"/>
      <c r="DD26" s="649">
        <v>1602775</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2127830</v>
      </c>
      <c r="S27" s="644"/>
      <c r="T27" s="644"/>
      <c r="U27" s="644"/>
      <c r="V27" s="644"/>
      <c r="W27" s="644"/>
      <c r="X27" s="644"/>
      <c r="Y27" s="645"/>
      <c r="Z27" s="703">
        <v>10.8</v>
      </c>
      <c r="AA27" s="703"/>
      <c r="AB27" s="703"/>
      <c r="AC27" s="703"/>
      <c r="AD27" s="704" t="s">
        <v>240</v>
      </c>
      <c r="AE27" s="704"/>
      <c r="AF27" s="704"/>
      <c r="AG27" s="704"/>
      <c r="AH27" s="704"/>
      <c r="AI27" s="704"/>
      <c r="AJ27" s="704"/>
      <c r="AK27" s="704"/>
      <c r="AL27" s="646" t="s">
        <v>240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4666822</v>
      </c>
      <c r="BH27" s="644"/>
      <c r="BI27" s="644"/>
      <c r="BJ27" s="644"/>
      <c r="BK27" s="644"/>
      <c r="BL27" s="644"/>
      <c r="BM27" s="644"/>
      <c r="BN27" s="645"/>
      <c r="BO27" s="703">
        <v>100</v>
      </c>
      <c r="BP27" s="703"/>
      <c r="BQ27" s="703"/>
      <c r="BR27" s="703"/>
      <c r="BS27" s="649">
        <v>68237</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3358975</v>
      </c>
      <c r="CS27" s="642"/>
      <c r="CT27" s="642"/>
      <c r="CU27" s="642"/>
      <c r="CV27" s="642"/>
      <c r="CW27" s="642"/>
      <c r="CX27" s="642"/>
      <c r="CY27" s="643"/>
      <c r="CZ27" s="646">
        <v>17.100000000000001</v>
      </c>
      <c r="DA27" s="675"/>
      <c r="DB27" s="675"/>
      <c r="DC27" s="676"/>
      <c r="DD27" s="649">
        <v>1062822</v>
      </c>
      <c r="DE27" s="642"/>
      <c r="DF27" s="642"/>
      <c r="DG27" s="642"/>
      <c r="DH27" s="642"/>
      <c r="DI27" s="642"/>
      <c r="DJ27" s="642"/>
      <c r="DK27" s="643"/>
      <c r="DL27" s="649">
        <v>973867</v>
      </c>
      <c r="DM27" s="642"/>
      <c r="DN27" s="642"/>
      <c r="DO27" s="642"/>
      <c r="DP27" s="642"/>
      <c r="DQ27" s="642"/>
      <c r="DR27" s="642"/>
      <c r="DS27" s="642"/>
      <c r="DT27" s="642"/>
      <c r="DU27" s="642"/>
      <c r="DV27" s="643"/>
      <c r="DW27" s="646">
        <v>7.6</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240</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2017772</v>
      </c>
      <c r="CS28" s="644"/>
      <c r="CT28" s="644"/>
      <c r="CU28" s="644"/>
      <c r="CV28" s="644"/>
      <c r="CW28" s="644"/>
      <c r="CX28" s="644"/>
      <c r="CY28" s="645"/>
      <c r="CZ28" s="646">
        <v>10.3</v>
      </c>
      <c r="DA28" s="675"/>
      <c r="DB28" s="675"/>
      <c r="DC28" s="676"/>
      <c r="DD28" s="649">
        <v>1987631</v>
      </c>
      <c r="DE28" s="644"/>
      <c r="DF28" s="644"/>
      <c r="DG28" s="644"/>
      <c r="DH28" s="644"/>
      <c r="DI28" s="644"/>
      <c r="DJ28" s="644"/>
      <c r="DK28" s="645"/>
      <c r="DL28" s="649">
        <v>1987631</v>
      </c>
      <c r="DM28" s="644"/>
      <c r="DN28" s="644"/>
      <c r="DO28" s="644"/>
      <c r="DP28" s="644"/>
      <c r="DQ28" s="644"/>
      <c r="DR28" s="644"/>
      <c r="DS28" s="644"/>
      <c r="DT28" s="644"/>
      <c r="DU28" s="644"/>
      <c r="DV28" s="645"/>
      <c r="DW28" s="646">
        <v>15.5</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1123093</v>
      </c>
      <c r="S29" s="644"/>
      <c r="T29" s="644"/>
      <c r="U29" s="644"/>
      <c r="V29" s="644"/>
      <c r="W29" s="644"/>
      <c r="X29" s="644"/>
      <c r="Y29" s="645"/>
      <c r="Z29" s="703">
        <v>5.7</v>
      </c>
      <c r="AA29" s="703"/>
      <c r="AB29" s="703"/>
      <c r="AC29" s="703"/>
      <c r="AD29" s="704" t="s">
        <v>240</v>
      </c>
      <c r="AE29" s="704"/>
      <c r="AF29" s="704"/>
      <c r="AG29" s="704"/>
      <c r="AH29" s="704"/>
      <c r="AI29" s="704"/>
      <c r="AJ29" s="704"/>
      <c r="AK29" s="704"/>
      <c r="AL29" s="646" t="s">
        <v>122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2017648</v>
      </c>
      <c r="CS29" s="642"/>
      <c r="CT29" s="642"/>
      <c r="CU29" s="642"/>
      <c r="CV29" s="642"/>
      <c r="CW29" s="642"/>
      <c r="CX29" s="642"/>
      <c r="CY29" s="643"/>
      <c r="CZ29" s="646">
        <v>10.3</v>
      </c>
      <c r="DA29" s="675"/>
      <c r="DB29" s="675"/>
      <c r="DC29" s="676"/>
      <c r="DD29" s="649">
        <v>1987507</v>
      </c>
      <c r="DE29" s="642"/>
      <c r="DF29" s="642"/>
      <c r="DG29" s="642"/>
      <c r="DH29" s="642"/>
      <c r="DI29" s="642"/>
      <c r="DJ29" s="642"/>
      <c r="DK29" s="643"/>
      <c r="DL29" s="649">
        <v>1987507</v>
      </c>
      <c r="DM29" s="642"/>
      <c r="DN29" s="642"/>
      <c r="DO29" s="642"/>
      <c r="DP29" s="642"/>
      <c r="DQ29" s="642"/>
      <c r="DR29" s="642"/>
      <c r="DS29" s="642"/>
      <c r="DT29" s="642"/>
      <c r="DU29" s="642"/>
      <c r="DV29" s="643"/>
      <c r="DW29" s="646">
        <v>15.5</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104045</v>
      </c>
      <c r="S30" s="644"/>
      <c r="T30" s="644"/>
      <c r="U30" s="644"/>
      <c r="V30" s="644"/>
      <c r="W30" s="644"/>
      <c r="X30" s="644"/>
      <c r="Y30" s="645"/>
      <c r="Z30" s="703">
        <v>0.5</v>
      </c>
      <c r="AA30" s="703"/>
      <c r="AB30" s="703"/>
      <c r="AC30" s="703"/>
      <c r="AD30" s="704">
        <v>6888</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99</v>
      </c>
      <c r="BH30" s="722"/>
      <c r="BI30" s="722"/>
      <c r="BJ30" s="722"/>
      <c r="BK30" s="722"/>
      <c r="BL30" s="722"/>
      <c r="BM30" s="723">
        <v>93.3</v>
      </c>
      <c r="BN30" s="722"/>
      <c r="BO30" s="722"/>
      <c r="BP30" s="722"/>
      <c r="BQ30" s="724"/>
      <c r="BR30" s="721">
        <v>98.9</v>
      </c>
      <c r="BS30" s="722"/>
      <c r="BT30" s="722"/>
      <c r="BU30" s="722"/>
      <c r="BV30" s="722"/>
      <c r="BW30" s="722"/>
      <c r="BX30" s="723">
        <v>93.1</v>
      </c>
      <c r="BY30" s="722"/>
      <c r="BZ30" s="722"/>
      <c r="CA30" s="722"/>
      <c r="CB30" s="724"/>
      <c r="CD30" s="727"/>
      <c r="CE30" s="728"/>
      <c r="CF30" s="685" t="s">
        <v>306</v>
      </c>
      <c r="CG30" s="682"/>
      <c r="CH30" s="682"/>
      <c r="CI30" s="682"/>
      <c r="CJ30" s="682"/>
      <c r="CK30" s="682"/>
      <c r="CL30" s="682"/>
      <c r="CM30" s="682"/>
      <c r="CN30" s="682"/>
      <c r="CO30" s="682"/>
      <c r="CP30" s="682"/>
      <c r="CQ30" s="683"/>
      <c r="CR30" s="641">
        <v>1889139</v>
      </c>
      <c r="CS30" s="644"/>
      <c r="CT30" s="644"/>
      <c r="CU30" s="644"/>
      <c r="CV30" s="644"/>
      <c r="CW30" s="644"/>
      <c r="CX30" s="644"/>
      <c r="CY30" s="645"/>
      <c r="CZ30" s="646">
        <v>9.6</v>
      </c>
      <c r="DA30" s="675"/>
      <c r="DB30" s="675"/>
      <c r="DC30" s="676"/>
      <c r="DD30" s="649">
        <v>1860862</v>
      </c>
      <c r="DE30" s="644"/>
      <c r="DF30" s="644"/>
      <c r="DG30" s="644"/>
      <c r="DH30" s="644"/>
      <c r="DI30" s="644"/>
      <c r="DJ30" s="644"/>
      <c r="DK30" s="645"/>
      <c r="DL30" s="649">
        <v>1860862</v>
      </c>
      <c r="DM30" s="644"/>
      <c r="DN30" s="644"/>
      <c r="DO30" s="644"/>
      <c r="DP30" s="644"/>
      <c r="DQ30" s="644"/>
      <c r="DR30" s="644"/>
      <c r="DS30" s="644"/>
      <c r="DT30" s="644"/>
      <c r="DU30" s="644"/>
      <c r="DV30" s="645"/>
      <c r="DW30" s="646">
        <v>14.5</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20884</v>
      </c>
      <c r="S31" s="644"/>
      <c r="T31" s="644"/>
      <c r="U31" s="644"/>
      <c r="V31" s="644"/>
      <c r="W31" s="644"/>
      <c r="X31" s="644"/>
      <c r="Y31" s="645"/>
      <c r="Z31" s="703">
        <v>0.1</v>
      </c>
      <c r="AA31" s="703"/>
      <c r="AB31" s="703"/>
      <c r="AC31" s="703"/>
      <c r="AD31" s="704" t="s">
        <v>122</v>
      </c>
      <c r="AE31" s="704"/>
      <c r="AF31" s="704"/>
      <c r="AG31" s="704"/>
      <c r="AH31" s="704"/>
      <c r="AI31" s="704"/>
      <c r="AJ31" s="704"/>
      <c r="AK31" s="704"/>
      <c r="AL31" s="646" t="s">
        <v>240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99.3</v>
      </c>
      <c r="BH31" s="642"/>
      <c r="BI31" s="642"/>
      <c r="BJ31" s="642"/>
      <c r="BK31" s="642"/>
      <c r="BL31" s="642"/>
      <c r="BM31" s="647">
        <v>95.8</v>
      </c>
      <c r="BN31" s="720"/>
      <c r="BO31" s="720"/>
      <c r="BP31" s="720"/>
      <c r="BQ31" s="681"/>
      <c r="BR31" s="719">
        <v>99.3</v>
      </c>
      <c r="BS31" s="642"/>
      <c r="BT31" s="642"/>
      <c r="BU31" s="642"/>
      <c r="BV31" s="642"/>
      <c r="BW31" s="642"/>
      <c r="BX31" s="647">
        <v>95.4</v>
      </c>
      <c r="BY31" s="720"/>
      <c r="BZ31" s="720"/>
      <c r="CA31" s="720"/>
      <c r="CB31" s="681"/>
      <c r="CD31" s="727"/>
      <c r="CE31" s="728"/>
      <c r="CF31" s="685" t="s">
        <v>310</v>
      </c>
      <c r="CG31" s="682"/>
      <c r="CH31" s="682"/>
      <c r="CI31" s="682"/>
      <c r="CJ31" s="682"/>
      <c r="CK31" s="682"/>
      <c r="CL31" s="682"/>
      <c r="CM31" s="682"/>
      <c r="CN31" s="682"/>
      <c r="CO31" s="682"/>
      <c r="CP31" s="682"/>
      <c r="CQ31" s="683"/>
      <c r="CR31" s="641">
        <v>128509</v>
      </c>
      <c r="CS31" s="642"/>
      <c r="CT31" s="642"/>
      <c r="CU31" s="642"/>
      <c r="CV31" s="642"/>
      <c r="CW31" s="642"/>
      <c r="CX31" s="642"/>
      <c r="CY31" s="643"/>
      <c r="CZ31" s="646">
        <v>0.7</v>
      </c>
      <c r="DA31" s="675"/>
      <c r="DB31" s="675"/>
      <c r="DC31" s="676"/>
      <c r="DD31" s="649">
        <v>126645</v>
      </c>
      <c r="DE31" s="642"/>
      <c r="DF31" s="642"/>
      <c r="DG31" s="642"/>
      <c r="DH31" s="642"/>
      <c r="DI31" s="642"/>
      <c r="DJ31" s="642"/>
      <c r="DK31" s="643"/>
      <c r="DL31" s="649">
        <v>126645</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594567</v>
      </c>
      <c r="S32" s="644"/>
      <c r="T32" s="644"/>
      <c r="U32" s="644"/>
      <c r="V32" s="644"/>
      <c r="W32" s="644"/>
      <c r="X32" s="644"/>
      <c r="Y32" s="645"/>
      <c r="Z32" s="703">
        <v>3</v>
      </c>
      <c r="AA32" s="703"/>
      <c r="AB32" s="703"/>
      <c r="AC32" s="703"/>
      <c r="AD32" s="704" t="s">
        <v>240</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98.7</v>
      </c>
      <c r="BH32" s="657"/>
      <c r="BI32" s="657"/>
      <c r="BJ32" s="657"/>
      <c r="BK32" s="657"/>
      <c r="BL32" s="657"/>
      <c r="BM32" s="701">
        <v>90.6</v>
      </c>
      <c r="BN32" s="657"/>
      <c r="BO32" s="657"/>
      <c r="BP32" s="657"/>
      <c r="BQ32" s="694"/>
      <c r="BR32" s="718">
        <v>98.6</v>
      </c>
      <c r="BS32" s="657"/>
      <c r="BT32" s="657"/>
      <c r="BU32" s="657"/>
      <c r="BV32" s="657"/>
      <c r="BW32" s="657"/>
      <c r="BX32" s="701">
        <v>90.6</v>
      </c>
      <c r="BY32" s="657"/>
      <c r="BZ32" s="657"/>
      <c r="CA32" s="657"/>
      <c r="CB32" s="694"/>
      <c r="CD32" s="729"/>
      <c r="CE32" s="730"/>
      <c r="CF32" s="685" t="s">
        <v>313</v>
      </c>
      <c r="CG32" s="682"/>
      <c r="CH32" s="682"/>
      <c r="CI32" s="682"/>
      <c r="CJ32" s="682"/>
      <c r="CK32" s="682"/>
      <c r="CL32" s="682"/>
      <c r="CM32" s="682"/>
      <c r="CN32" s="682"/>
      <c r="CO32" s="682"/>
      <c r="CP32" s="682"/>
      <c r="CQ32" s="683"/>
      <c r="CR32" s="641">
        <v>124</v>
      </c>
      <c r="CS32" s="644"/>
      <c r="CT32" s="644"/>
      <c r="CU32" s="644"/>
      <c r="CV32" s="644"/>
      <c r="CW32" s="644"/>
      <c r="CX32" s="644"/>
      <c r="CY32" s="645"/>
      <c r="CZ32" s="646">
        <v>0</v>
      </c>
      <c r="DA32" s="675"/>
      <c r="DB32" s="675"/>
      <c r="DC32" s="676"/>
      <c r="DD32" s="649">
        <v>124</v>
      </c>
      <c r="DE32" s="644"/>
      <c r="DF32" s="644"/>
      <c r="DG32" s="644"/>
      <c r="DH32" s="644"/>
      <c r="DI32" s="644"/>
      <c r="DJ32" s="644"/>
      <c r="DK32" s="645"/>
      <c r="DL32" s="649">
        <v>124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401270</v>
      </c>
      <c r="S33" s="644"/>
      <c r="T33" s="644"/>
      <c r="U33" s="644"/>
      <c r="V33" s="644"/>
      <c r="W33" s="644"/>
      <c r="X33" s="644"/>
      <c r="Y33" s="645"/>
      <c r="Z33" s="703">
        <v>2</v>
      </c>
      <c r="AA33" s="703"/>
      <c r="AB33" s="703"/>
      <c r="AC33" s="703"/>
      <c r="AD33" s="704" t="s">
        <v>240</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9212296</v>
      </c>
      <c r="CS33" s="642"/>
      <c r="CT33" s="642"/>
      <c r="CU33" s="642"/>
      <c r="CV33" s="642"/>
      <c r="CW33" s="642"/>
      <c r="CX33" s="642"/>
      <c r="CY33" s="643"/>
      <c r="CZ33" s="646">
        <v>47</v>
      </c>
      <c r="DA33" s="675"/>
      <c r="DB33" s="675"/>
      <c r="DC33" s="676"/>
      <c r="DD33" s="649">
        <v>7720918</v>
      </c>
      <c r="DE33" s="642"/>
      <c r="DF33" s="642"/>
      <c r="DG33" s="642"/>
      <c r="DH33" s="642"/>
      <c r="DI33" s="642"/>
      <c r="DJ33" s="642"/>
      <c r="DK33" s="643"/>
      <c r="DL33" s="649">
        <v>6702904</v>
      </c>
      <c r="DM33" s="642"/>
      <c r="DN33" s="642"/>
      <c r="DO33" s="642"/>
      <c r="DP33" s="642"/>
      <c r="DQ33" s="642"/>
      <c r="DR33" s="642"/>
      <c r="DS33" s="642"/>
      <c r="DT33" s="642"/>
      <c r="DU33" s="642"/>
      <c r="DV33" s="643"/>
      <c r="DW33" s="646">
        <v>52.2</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367944</v>
      </c>
      <c r="S34" s="644"/>
      <c r="T34" s="644"/>
      <c r="U34" s="644"/>
      <c r="V34" s="644"/>
      <c r="W34" s="644"/>
      <c r="X34" s="644"/>
      <c r="Y34" s="645"/>
      <c r="Z34" s="703">
        <v>1.9</v>
      </c>
      <c r="AA34" s="703"/>
      <c r="AB34" s="703"/>
      <c r="AC34" s="703"/>
      <c r="AD34" s="704">
        <v>76942</v>
      </c>
      <c r="AE34" s="704"/>
      <c r="AF34" s="704"/>
      <c r="AG34" s="704"/>
      <c r="AH34" s="704"/>
      <c r="AI34" s="704"/>
      <c r="AJ34" s="704"/>
      <c r="AK34" s="704"/>
      <c r="AL34" s="646">
        <v>0.6</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2544250</v>
      </c>
      <c r="CS34" s="644"/>
      <c r="CT34" s="644"/>
      <c r="CU34" s="644"/>
      <c r="CV34" s="644"/>
      <c r="CW34" s="644"/>
      <c r="CX34" s="644"/>
      <c r="CY34" s="645"/>
      <c r="CZ34" s="646">
        <v>13</v>
      </c>
      <c r="DA34" s="675"/>
      <c r="DB34" s="675"/>
      <c r="DC34" s="676"/>
      <c r="DD34" s="649">
        <v>2157446</v>
      </c>
      <c r="DE34" s="644"/>
      <c r="DF34" s="644"/>
      <c r="DG34" s="644"/>
      <c r="DH34" s="644"/>
      <c r="DI34" s="644"/>
      <c r="DJ34" s="644"/>
      <c r="DK34" s="645"/>
      <c r="DL34" s="649">
        <v>1913244</v>
      </c>
      <c r="DM34" s="644"/>
      <c r="DN34" s="644"/>
      <c r="DO34" s="644"/>
      <c r="DP34" s="644"/>
      <c r="DQ34" s="644"/>
      <c r="DR34" s="644"/>
      <c r="DS34" s="644"/>
      <c r="DT34" s="644"/>
      <c r="DU34" s="644"/>
      <c r="DV34" s="645"/>
      <c r="DW34" s="646">
        <v>14.9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1254110</v>
      </c>
      <c r="S35" s="644"/>
      <c r="T35" s="644"/>
      <c r="U35" s="644"/>
      <c r="V35" s="644"/>
      <c r="W35" s="644"/>
      <c r="X35" s="644"/>
      <c r="Y35" s="645"/>
      <c r="Z35" s="703">
        <v>6.4</v>
      </c>
      <c r="AA35" s="703"/>
      <c r="AB35" s="703"/>
      <c r="AC35" s="703"/>
      <c r="AD35" s="704" t="s">
        <v>122</v>
      </c>
      <c r="AE35" s="704"/>
      <c r="AF35" s="704"/>
      <c r="AG35" s="704"/>
      <c r="AH35" s="704"/>
      <c r="AI35" s="704"/>
      <c r="AJ35" s="704"/>
      <c r="AK35" s="704"/>
      <c r="AL35" s="646" t="s">
        <v>240</v>
      </c>
      <c r="AM35" s="647"/>
      <c r="AN35" s="647"/>
      <c r="AO35" s="705"/>
      <c r="AP35" s="214"/>
      <c r="AQ35" s="709" t="s">
        <v>321</v>
      </c>
      <c r="AR35" s="710"/>
      <c r="AS35" s="710"/>
      <c r="AT35" s="710"/>
      <c r="AU35" s="710"/>
      <c r="AV35" s="710"/>
      <c r="AW35" s="710"/>
      <c r="AX35" s="710"/>
      <c r="AY35" s="711"/>
      <c r="AZ35" s="706">
        <v>4004584</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319176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109289</v>
      </c>
      <c r="CS35" s="642"/>
      <c r="CT35" s="642"/>
      <c r="CU35" s="642"/>
      <c r="CV35" s="642"/>
      <c r="CW35" s="642"/>
      <c r="CX35" s="642"/>
      <c r="CY35" s="643"/>
      <c r="CZ35" s="646">
        <v>0.6</v>
      </c>
      <c r="DA35" s="675"/>
      <c r="DB35" s="675"/>
      <c r="DC35" s="676"/>
      <c r="DD35" s="649">
        <v>101157</v>
      </c>
      <c r="DE35" s="642"/>
      <c r="DF35" s="642"/>
      <c r="DG35" s="642"/>
      <c r="DH35" s="642"/>
      <c r="DI35" s="642"/>
      <c r="DJ35" s="642"/>
      <c r="DK35" s="643"/>
      <c r="DL35" s="649">
        <v>101157</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1157290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227188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2855707</v>
      </c>
      <c r="CS36" s="644"/>
      <c r="CT36" s="644"/>
      <c r="CU36" s="644"/>
      <c r="CV36" s="644"/>
      <c r="CW36" s="644"/>
      <c r="CX36" s="644"/>
      <c r="CY36" s="645"/>
      <c r="CZ36" s="646">
        <v>14.6</v>
      </c>
      <c r="DA36" s="675"/>
      <c r="DB36" s="675"/>
      <c r="DC36" s="676"/>
      <c r="DD36" s="649">
        <v>2237274</v>
      </c>
      <c r="DE36" s="644"/>
      <c r="DF36" s="644"/>
      <c r="DG36" s="644"/>
      <c r="DH36" s="644"/>
      <c r="DI36" s="644"/>
      <c r="DJ36" s="644"/>
      <c r="DK36" s="645"/>
      <c r="DL36" s="649">
        <v>1817797</v>
      </c>
      <c r="DM36" s="644"/>
      <c r="DN36" s="644"/>
      <c r="DO36" s="644"/>
      <c r="DP36" s="644"/>
      <c r="DQ36" s="644"/>
      <c r="DR36" s="644"/>
      <c r="DS36" s="644"/>
      <c r="DT36" s="644"/>
      <c r="DU36" s="644"/>
      <c r="DV36" s="645"/>
      <c r="DW36" s="646">
        <v>14.2</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627110</v>
      </c>
      <c r="S37" s="644"/>
      <c r="T37" s="644"/>
      <c r="U37" s="644"/>
      <c r="V37" s="644"/>
      <c r="W37" s="644"/>
      <c r="X37" s="644"/>
      <c r="Y37" s="645"/>
      <c r="Z37" s="703">
        <v>3.2</v>
      </c>
      <c r="AA37" s="703"/>
      <c r="AB37" s="703"/>
      <c r="AC37" s="703"/>
      <c r="AD37" s="704" t="s">
        <v>122</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558571</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5563</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1348858</v>
      </c>
      <c r="CS37" s="642"/>
      <c r="CT37" s="642"/>
      <c r="CU37" s="642"/>
      <c r="CV37" s="642"/>
      <c r="CW37" s="642"/>
      <c r="CX37" s="642"/>
      <c r="CY37" s="643"/>
      <c r="CZ37" s="646">
        <v>6.9</v>
      </c>
      <c r="DA37" s="675"/>
      <c r="DB37" s="675"/>
      <c r="DC37" s="676"/>
      <c r="DD37" s="649">
        <v>1052332</v>
      </c>
      <c r="DE37" s="642"/>
      <c r="DF37" s="642"/>
      <c r="DG37" s="642"/>
      <c r="DH37" s="642"/>
      <c r="DI37" s="642"/>
      <c r="DJ37" s="642"/>
      <c r="DK37" s="643"/>
      <c r="DL37" s="649">
        <v>1018618</v>
      </c>
      <c r="DM37" s="642"/>
      <c r="DN37" s="642"/>
      <c r="DO37" s="642"/>
      <c r="DP37" s="642"/>
      <c r="DQ37" s="642"/>
      <c r="DR37" s="642"/>
      <c r="DS37" s="642"/>
      <c r="DT37" s="642"/>
      <c r="DU37" s="642"/>
      <c r="DV37" s="643"/>
      <c r="DW37" s="646">
        <v>7.9</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19744192</v>
      </c>
      <c r="S38" s="693"/>
      <c r="T38" s="693"/>
      <c r="U38" s="693"/>
      <c r="V38" s="693"/>
      <c r="W38" s="693"/>
      <c r="X38" s="693"/>
      <c r="Y38" s="698"/>
      <c r="Z38" s="699">
        <v>100</v>
      </c>
      <c r="AA38" s="699"/>
      <c r="AB38" s="699"/>
      <c r="AC38" s="699"/>
      <c r="AD38" s="700">
        <v>12207550</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180862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8649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3373212</v>
      </c>
      <c r="CS38" s="644"/>
      <c r="CT38" s="644"/>
      <c r="CU38" s="644"/>
      <c r="CV38" s="644"/>
      <c r="CW38" s="644"/>
      <c r="CX38" s="644"/>
      <c r="CY38" s="645"/>
      <c r="CZ38" s="646">
        <v>17.2</v>
      </c>
      <c r="DA38" s="675"/>
      <c r="DB38" s="675"/>
      <c r="DC38" s="676"/>
      <c r="DD38" s="649">
        <v>3031707</v>
      </c>
      <c r="DE38" s="644"/>
      <c r="DF38" s="644"/>
      <c r="DG38" s="644"/>
      <c r="DH38" s="644"/>
      <c r="DI38" s="644"/>
      <c r="DJ38" s="644"/>
      <c r="DK38" s="645"/>
      <c r="DL38" s="649">
        <v>2870706</v>
      </c>
      <c r="DM38" s="644"/>
      <c r="DN38" s="644"/>
      <c r="DO38" s="644"/>
      <c r="DP38" s="644"/>
      <c r="DQ38" s="644"/>
      <c r="DR38" s="644"/>
      <c r="DS38" s="644"/>
      <c r="DT38" s="644"/>
      <c r="DU38" s="644"/>
      <c r="DV38" s="645"/>
      <c r="DW38" s="646">
        <v>22.4</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47552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103</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235956</v>
      </c>
      <c r="CS39" s="642"/>
      <c r="CT39" s="642"/>
      <c r="CU39" s="642"/>
      <c r="CV39" s="642"/>
      <c r="CW39" s="642"/>
      <c r="CX39" s="642"/>
      <c r="CY39" s="643"/>
      <c r="CZ39" s="646">
        <v>1.2</v>
      </c>
      <c r="DA39" s="675"/>
      <c r="DB39" s="675"/>
      <c r="DC39" s="676"/>
      <c r="DD39" s="649">
        <v>165875</v>
      </c>
      <c r="DE39" s="642"/>
      <c r="DF39" s="642"/>
      <c r="DG39" s="642"/>
      <c r="DH39" s="642"/>
      <c r="DI39" s="642"/>
      <c r="DJ39" s="642"/>
      <c r="DK39" s="643"/>
      <c r="DL39" s="649" t="s">
        <v>240</v>
      </c>
      <c r="DM39" s="642"/>
      <c r="DN39" s="642"/>
      <c r="DO39" s="642"/>
      <c r="DP39" s="642"/>
      <c r="DQ39" s="642"/>
      <c r="DR39" s="642"/>
      <c r="DS39" s="642"/>
      <c r="DT39" s="642"/>
      <c r="DU39" s="642"/>
      <c r="DV39" s="643"/>
      <c r="DW39" s="646" t="s">
        <v>240</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411402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93882</v>
      </c>
      <c r="CS40" s="644"/>
      <c r="CT40" s="644"/>
      <c r="CU40" s="644"/>
      <c r="CV40" s="644"/>
      <c r="CW40" s="644"/>
      <c r="CX40" s="644"/>
      <c r="CY40" s="645"/>
      <c r="CZ40" s="646">
        <v>0.5</v>
      </c>
      <c r="DA40" s="675"/>
      <c r="DB40" s="675"/>
      <c r="DC40" s="676"/>
      <c r="DD40" s="649">
        <v>27459</v>
      </c>
      <c r="DE40" s="644"/>
      <c r="DF40" s="644"/>
      <c r="DG40" s="644"/>
      <c r="DH40" s="644"/>
      <c r="DI40" s="644"/>
      <c r="DJ40" s="644"/>
      <c r="DK40" s="645"/>
      <c r="DL40" s="649" t="s">
        <v>240</v>
      </c>
      <c r="DM40" s="644"/>
      <c r="DN40" s="644"/>
      <c r="DO40" s="644"/>
      <c r="DP40" s="644"/>
      <c r="DQ40" s="644"/>
      <c r="DR40" s="644"/>
      <c r="DS40" s="644"/>
      <c r="DT40" s="644"/>
      <c r="DU40" s="644"/>
      <c r="DV40" s="645"/>
      <c r="DW40" s="646" t="s">
        <v>240</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1648907</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388</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2247216</v>
      </c>
      <c r="CS42" s="644"/>
      <c r="CT42" s="644"/>
      <c r="CU42" s="644"/>
      <c r="CV42" s="644"/>
      <c r="CW42" s="644"/>
      <c r="CX42" s="644"/>
      <c r="CY42" s="645"/>
      <c r="CZ42" s="646">
        <v>11.5</v>
      </c>
      <c r="DA42" s="647"/>
      <c r="DB42" s="647"/>
      <c r="DC42" s="648"/>
      <c r="DD42" s="649">
        <v>955645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86156</v>
      </c>
      <c r="CS43" s="642"/>
      <c r="CT43" s="642"/>
      <c r="CU43" s="642"/>
      <c r="CV43" s="642"/>
      <c r="CW43" s="642"/>
      <c r="CX43" s="642"/>
      <c r="CY43" s="643"/>
      <c r="CZ43" s="646">
        <v>0.4</v>
      </c>
      <c r="DA43" s="675"/>
      <c r="DB43" s="675"/>
      <c r="DC43" s="676"/>
      <c r="DD43" s="649">
        <v>86156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2213863</v>
      </c>
      <c r="CS44" s="644"/>
      <c r="CT44" s="644"/>
      <c r="CU44" s="644"/>
      <c r="CV44" s="644"/>
      <c r="CW44" s="644"/>
      <c r="CX44" s="644"/>
      <c r="CY44" s="645"/>
      <c r="CZ44" s="646">
        <v>11.3</v>
      </c>
      <c r="DA44" s="647"/>
      <c r="DB44" s="647"/>
      <c r="DC44" s="648"/>
      <c r="DD44" s="649">
        <v>943967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989204</v>
      </c>
      <c r="CS45" s="642"/>
      <c r="CT45" s="642"/>
      <c r="CU45" s="642"/>
      <c r="CV45" s="642"/>
      <c r="CW45" s="642"/>
      <c r="CX45" s="642"/>
      <c r="CY45" s="643"/>
      <c r="CZ45" s="646">
        <v>5</v>
      </c>
      <c r="DA45" s="675"/>
      <c r="DB45" s="675"/>
      <c r="DC45" s="676"/>
      <c r="DD45" s="649">
        <v>52836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1100185</v>
      </c>
      <c r="CS46" s="644"/>
      <c r="CT46" s="644"/>
      <c r="CU46" s="644"/>
      <c r="CV46" s="644"/>
      <c r="CW46" s="644"/>
      <c r="CX46" s="644"/>
      <c r="CY46" s="645"/>
      <c r="CZ46" s="646">
        <v>5.6</v>
      </c>
      <c r="DA46" s="647"/>
      <c r="DB46" s="647"/>
      <c r="DC46" s="648"/>
      <c r="DD46" s="649">
        <v>852162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33353</v>
      </c>
      <c r="CS47" s="642"/>
      <c r="CT47" s="642"/>
      <c r="CU47" s="642"/>
      <c r="CV47" s="642"/>
      <c r="CW47" s="642"/>
      <c r="CX47" s="642"/>
      <c r="CY47" s="643"/>
      <c r="CZ47" s="646">
        <v>0.2</v>
      </c>
      <c r="DA47" s="675"/>
      <c r="DB47" s="675"/>
      <c r="DC47" s="676"/>
      <c r="DD47" s="649">
        <v>11678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19614727</v>
      </c>
      <c r="CS49" s="657"/>
      <c r="CT49" s="657"/>
      <c r="CU49" s="657"/>
      <c r="CV49" s="657"/>
      <c r="CW49" s="657"/>
      <c r="CX49" s="657"/>
      <c r="CY49" s="658"/>
      <c r="CZ49" s="659">
        <v>100</v>
      </c>
      <c r="DA49" s="660"/>
      <c r="DB49" s="660"/>
      <c r="DC49" s="661"/>
      <c r="DD49" s="662">
        <v>14273877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aqLoJhBFcqEZanHfTMNka6u97081X/bYn3IUGvxLNX4dA5SzQTshWewBFN1phwJuWt9DvXL8n9zU/23w3z37w==" saltValue="ezUMfZgfS6SWBkpZi0E3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19726</v>
      </c>
      <c r="R7" s="1174"/>
      <c r="S7" s="1174"/>
      <c r="T7" s="1174"/>
      <c r="U7" s="1174"/>
      <c r="V7" s="1174">
        <v>19601</v>
      </c>
      <c r="W7" s="1174"/>
      <c r="X7" s="1174"/>
      <c r="Y7" s="1174"/>
      <c r="Z7" s="1174"/>
      <c r="AA7" s="1174">
        <v>125</v>
      </c>
      <c r="AB7" s="1174"/>
      <c r="AC7" s="1174"/>
      <c r="AD7" s="1174"/>
      <c r="AE7" s="1175"/>
      <c r="AF7" s="1176">
        <v>116</v>
      </c>
      <c r="AG7" s="1177"/>
      <c r="AH7" s="1177"/>
      <c r="AI7" s="1177"/>
      <c r="AJ7" s="1178"/>
      <c r="AK7" s="1160">
        <v>595</v>
      </c>
      <c r="AL7" s="1161"/>
      <c r="AM7" s="1161"/>
      <c r="AN7" s="1161"/>
      <c r="AO7" s="1161"/>
      <c r="AP7" s="1161">
        <v>17642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599</v>
      </c>
      <c r="BT7" s="1165"/>
      <c r="BU7" s="1165"/>
      <c r="BV7" s="1165"/>
      <c r="BW7" s="1165"/>
      <c r="BX7" s="1165"/>
      <c r="BY7" s="1165"/>
      <c r="BZ7" s="1165"/>
      <c r="CA7" s="1165"/>
      <c r="CB7" s="1165"/>
      <c r="CC7" s="1165"/>
      <c r="CD7" s="1165"/>
      <c r="CE7" s="1165"/>
      <c r="CF7" s="1165"/>
      <c r="CG7" s="1166"/>
      <c r="CH7" s="1157">
        <v>9</v>
      </c>
      <c r="CI7" s="1158"/>
      <c r="CJ7" s="1158"/>
      <c r="CK7" s="1158"/>
      <c r="CL7" s="1159"/>
      <c r="CM7" s="1157">
        <v>596</v>
      </c>
      <c r="CN7" s="1158"/>
      <c r="CO7" s="1158"/>
      <c r="CP7" s="1158"/>
      <c r="CQ7" s="1159"/>
      <c r="CR7" s="1157">
        <v>10</v>
      </c>
      <c r="CS7" s="1158"/>
      <c r="CT7" s="1158"/>
      <c r="CU7" s="1158"/>
      <c r="CV7" s="1159"/>
      <c r="CW7" s="1157" t="s">
        <v>597</v>
      </c>
      <c r="CX7" s="1158"/>
      <c r="CY7" s="1158"/>
      <c r="CZ7" s="1158"/>
      <c r="DA7" s="1159"/>
      <c r="DB7" s="1157">
        <v>382</v>
      </c>
      <c r="DC7" s="1158"/>
      <c r="DD7" s="1158"/>
      <c r="DE7" s="1158"/>
      <c r="DF7" s="1159"/>
      <c r="DG7" s="1157">
        <v>160</v>
      </c>
      <c r="DH7" s="1158"/>
      <c r="DI7" s="1158"/>
      <c r="DJ7" s="1158"/>
      <c r="DK7" s="1159"/>
      <c r="DL7" s="1157" t="s">
        <v>604</v>
      </c>
      <c r="DM7" s="1158"/>
      <c r="DN7" s="1158"/>
      <c r="DO7" s="1158"/>
      <c r="DP7" s="1159"/>
      <c r="DQ7" s="1157" t="s">
        <v>596</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4</v>
      </c>
      <c r="R8" s="1113"/>
      <c r="S8" s="1113"/>
      <c r="T8" s="1113"/>
      <c r="U8" s="1113"/>
      <c r="V8" s="1113">
        <v>0</v>
      </c>
      <c r="W8" s="1113"/>
      <c r="X8" s="1113"/>
      <c r="Y8" s="1113"/>
      <c r="Z8" s="1113"/>
      <c r="AA8" s="1113">
        <v>3</v>
      </c>
      <c r="AB8" s="1113"/>
      <c r="AC8" s="1113"/>
      <c r="AD8" s="1113"/>
      <c r="AE8" s="1114"/>
      <c r="AF8" s="1088">
        <v>3</v>
      </c>
      <c r="AG8" s="1089"/>
      <c r="AH8" s="1089"/>
      <c r="AI8" s="1089"/>
      <c r="AJ8" s="1090"/>
      <c r="AK8" s="1155" t="s">
        <v>602</v>
      </c>
      <c r="AL8" s="1156"/>
      <c r="AM8" s="1156"/>
      <c r="AN8" s="1156"/>
      <c r="AO8" s="1156"/>
      <c r="AP8" s="1156">
        <v>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600</v>
      </c>
      <c r="BT8" s="1084"/>
      <c r="BU8" s="1084"/>
      <c r="BV8" s="1084"/>
      <c r="BW8" s="1084"/>
      <c r="BX8" s="1084"/>
      <c r="BY8" s="1084"/>
      <c r="BZ8" s="1084"/>
      <c r="CA8" s="1084"/>
      <c r="CB8" s="1084"/>
      <c r="CC8" s="1084"/>
      <c r="CD8" s="1084"/>
      <c r="CE8" s="1084"/>
      <c r="CF8" s="1084"/>
      <c r="CG8" s="1085"/>
      <c r="CH8" s="1058" t="s">
        <v>601</v>
      </c>
      <c r="CI8" s="1059"/>
      <c r="CJ8" s="1059"/>
      <c r="CK8" s="1059"/>
      <c r="CL8" s="1060"/>
      <c r="CM8" s="1058">
        <v>606</v>
      </c>
      <c r="CN8" s="1059"/>
      <c r="CO8" s="1059"/>
      <c r="CP8" s="1059"/>
      <c r="CQ8" s="1060"/>
      <c r="CR8" s="1058">
        <v>45</v>
      </c>
      <c r="CS8" s="1059"/>
      <c r="CT8" s="1059"/>
      <c r="CU8" s="1059"/>
      <c r="CV8" s="1060"/>
      <c r="CW8" s="1058">
        <v>21</v>
      </c>
      <c r="CX8" s="1059"/>
      <c r="CY8" s="1059"/>
      <c r="CZ8" s="1059"/>
      <c r="DA8" s="1060"/>
      <c r="DB8" s="1058" t="s">
        <v>603</v>
      </c>
      <c r="DC8" s="1059"/>
      <c r="DD8" s="1059"/>
      <c r="DE8" s="1059"/>
      <c r="DF8" s="1060"/>
      <c r="DG8" s="1058" t="s">
        <v>603</v>
      </c>
      <c r="DH8" s="1059"/>
      <c r="DI8" s="1059"/>
      <c r="DJ8" s="1059"/>
      <c r="DK8" s="1060"/>
      <c r="DL8" s="1058" t="s">
        <v>603</v>
      </c>
      <c r="DM8" s="1059"/>
      <c r="DN8" s="1059"/>
      <c r="DO8" s="1059"/>
      <c r="DP8" s="1060"/>
      <c r="DQ8" s="1058" t="s">
        <v>597</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24</v>
      </c>
      <c r="R9" s="1113"/>
      <c r="S9" s="1113"/>
      <c r="T9" s="1113"/>
      <c r="U9" s="1113"/>
      <c r="V9" s="1113">
        <v>23</v>
      </c>
      <c r="W9" s="1113"/>
      <c r="X9" s="1113"/>
      <c r="Y9" s="1113"/>
      <c r="Z9" s="1113"/>
      <c r="AA9" s="1113">
        <v>1</v>
      </c>
      <c r="AB9" s="1113"/>
      <c r="AC9" s="1113"/>
      <c r="AD9" s="1113"/>
      <c r="AE9" s="1114"/>
      <c r="AF9" s="1088">
        <v>1</v>
      </c>
      <c r="AG9" s="1089"/>
      <c r="AH9" s="1089"/>
      <c r="AI9" s="1089"/>
      <c r="AJ9" s="1090"/>
      <c r="AK9" s="1155">
        <v>0</v>
      </c>
      <c r="AL9" s="1156"/>
      <c r="AM9" s="1156"/>
      <c r="AN9" s="1156"/>
      <c r="AO9" s="1156"/>
      <c r="AP9" s="1156" t="s">
        <v>573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19744</v>
      </c>
      <c r="R23" s="1138"/>
      <c r="S23" s="1138"/>
      <c r="T23" s="1138"/>
      <c r="U23" s="1138"/>
      <c r="V23" s="1138">
        <v>19615</v>
      </c>
      <c r="W23" s="1138"/>
      <c r="X23" s="1138"/>
      <c r="Y23" s="1138"/>
      <c r="Z23" s="1138"/>
      <c r="AA23" s="1138">
        <v>129</v>
      </c>
      <c r="AB23" s="1138"/>
      <c r="AC23" s="1138"/>
      <c r="AD23" s="1138"/>
      <c r="AE23" s="1139"/>
      <c r="AF23" s="1140">
        <v>120</v>
      </c>
      <c r="AG23" s="1138"/>
      <c r="AH23" s="1138"/>
      <c r="AI23" s="1138"/>
      <c r="AJ23" s="1141"/>
      <c r="AK23" s="1142"/>
      <c r="AL23" s="1143"/>
      <c r="AM23" s="1143"/>
      <c r="AN23" s="1143"/>
      <c r="AO23" s="1143"/>
      <c r="AP23" s="1138">
        <v>17643</v>
      </c>
      <c r="AQ23" s="1138"/>
      <c r="AR23" s="1138"/>
      <c r="AS23" s="1138"/>
      <c r="AT23" s="1138"/>
      <c r="AU23" s="1144"/>
      <c r="AV23" s="1144"/>
      <c r="AW23" s="1144"/>
      <c r="AX23" s="1144"/>
      <c r="AY23" s="1145"/>
      <c r="AZ23" s="1134" t="s">
        <v>571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5618</v>
      </c>
      <c r="R28" s="1123"/>
      <c r="S28" s="1123"/>
      <c r="T28" s="1123"/>
      <c r="U28" s="1123"/>
      <c r="V28" s="1123">
        <v>5299</v>
      </c>
      <c r="W28" s="1123"/>
      <c r="X28" s="1123"/>
      <c r="Y28" s="1123"/>
      <c r="Z28" s="1123"/>
      <c r="AA28" s="1123">
        <v>319</v>
      </c>
      <c r="AB28" s="1123"/>
      <c r="AC28" s="1123"/>
      <c r="AD28" s="1123"/>
      <c r="AE28" s="1124"/>
      <c r="AF28" s="1125">
        <v>319</v>
      </c>
      <c r="AG28" s="1123"/>
      <c r="AH28" s="1123"/>
      <c r="AI28" s="1123"/>
      <c r="AJ28" s="1126"/>
      <c r="AK28" s="1127">
        <v>411</v>
      </c>
      <c r="AL28" s="1115"/>
      <c r="AM28" s="1115"/>
      <c r="AN28" s="1115"/>
      <c r="AO28" s="1115"/>
      <c r="AP28" s="1115">
        <v>115</v>
      </c>
      <c r="AQ28" s="1115"/>
      <c r="AR28" s="1115"/>
      <c r="AS28" s="1115"/>
      <c r="AT28" s="1115"/>
      <c r="AU28" s="1115">
        <v>111</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5043</v>
      </c>
      <c r="R29" s="1113"/>
      <c r="S29" s="1113"/>
      <c r="T29" s="1113"/>
      <c r="U29" s="1113"/>
      <c r="V29" s="1113">
        <v>5027</v>
      </c>
      <c r="W29" s="1113"/>
      <c r="X29" s="1113"/>
      <c r="Y29" s="1113"/>
      <c r="Z29" s="1113"/>
      <c r="AA29" s="1113">
        <v>17</v>
      </c>
      <c r="AB29" s="1113"/>
      <c r="AC29" s="1113"/>
      <c r="AD29" s="1113"/>
      <c r="AE29" s="1114"/>
      <c r="AF29" s="1088">
        <v>17</v>
      </c>
      <c r="AG29" s="1089"/>
      <c r="AH29" s="1089"/>
      <c r="AI29" s="1089"/>
      <c r="AJ29" s="1090"/>
      <c r="AK29" s="1049">
        <v>738</v>
      </c>
      <c r="AL29" s="1040"/>
      <c r="AM29" s="1040"/>
      <c r="AN29" s="1040"/>
      <c r="AO29" s="1040"/>
      <c r="AP29" s="1040" t="s">
        <v>580</v>
      </c>
      <c r="AQ29" s="1040"/>
      <c r="AR29" s="1040"/>
      <c r="AS29" s="1040"/>
      <c r="AT29" s="1040"/>
      <c r="AU29" s="1040" t="s">
        <v>580</v>
      </c>
      <c r="AV29" s="1040"/>
      <c r="AW29" s="1040"/>
      <c r="AX29" s="1040"/>
      <c r="AY29" s="1040"/>
      <c r="AZ29" s="1111" t="s">
        <v>579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606</v>
      </c>
      <c r="R30" s="1113"/>
      <c r="S30" s="1113"/>
      <c r="T30" s="1113"/>
      <c r="U30" s="1113"/>
      <c r="V30" s="1113">
        <v>606</v>
      </c>
      <c r="W30" s="1113"/>
      <c r="X30" s="1113"/>
      <c r="Y30" s="1113"/>
      <c r="Z30" s="1113"/>
      <c r="AA30" s="1113" t="s">
        <v>572</v>
      </c>
      <c r="AB30" s="1113"/>
      <c r="AC30" s="1113"/>
      <c r="AD30" s="1113"/>
      <c r="AE30" s="1114"/>
      <c r="AF30" s="1088" t="s">
        <v>574</v>
      </c>
      <c r="AG30" s="1089"/>
      <c r="AH30" s="1089"/>
      <c r="AI30" s="1089"/>
      <c r="AJ30" s="1090"/>
      <c r="AK30" s="1049">
        <v>192</v>
      </c>
      <c r="AL30" s="1040"/>
      <c r="AM30" s="1040"/>
      <c r="AN30" s="1040"/>
      <c r="AO30" s="1040"/>
      <c r="AP30" s="1040" t="s">
        <v>584</v>
      </c>
      <c r="AQ30" s="1040"/>
      <c r="AR30" s="1040"/>
      <c r="AS30" s="1040"/>
      <c r="AT30" s="1040"/>
      <c r="AU30" s="1040" t="s">
        <v>581</v>
      </c>
      <c r="AV30" s="1040"/>
      <c r="AW30" s="1040"/>
      <c r="AX30" s="1040"/>
      <c r="AY30" s="1040"/>
      <c r="AZ30" s="1111" t="s">
        <v>572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570</v>
      </c>
      <c r="R31" s="1113"/>
      <c r="S31" s="1113"/>
      <c r="T31" s="1113"/>
      <c r="U31" s="1113"/>
      <c r="V31" s="1113">
        <v>505</v>
      </c>
      <c r="W31" s="1113"/>
      <c r="X31" s="1113"/>
      <c r="Y31" s="1113"/>
      <c r="Z31" s="1113"/>
      <c r="AA31" s="1113">
        <v>65</v>
      </c>
      <c r="AB31" s="1113"/>
      <c r="AC31" s="1113"/>
      <c r="AD31" s="1113"/>
      <c r="AE31" s="1114"/>
      <c r="AF31" s="1088">
        <v>1099</v>
      </c>
      <c r="AG31" s="1089"/>
      <c r="AH31" s="1089"/>
      <c r="AI31" s="1089"/>
      <c r="AJ31" s="1090"/>
      <c r="AK31" s="1049">
        <v>48</v>
      </c>
      <c r="AL31" s="1040"/>
      <c r="AM31" s="1040"/>
      <c r="AN31" s="1040"/>
      <c r="AO31" s="1040"/>
      <c r="AP31" s="1040">
        <v>2801</v>
      </c>
      <c r="AQ31" s="1040"/>
      <c r="AR31" s="1040"/>
      <c r="AS31" s="1040"/>
      <c r="AT31" s="1040"/>
      <c r="AU31" s="1040">
        <v>518</v>
      </c>
      <c r="AV31" s="1040"/>
      <c r="AW31" s="1040"/>
      <c r="AX31" s="1040"/>
      <c r="AY31" s="1040"/>
      <c r="AZ31" s="1111" t="s">
        <v>572</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2731</v>
      </c>
      <c r="R32" s="1113"/>
      <c r="S32" s="1113"/>
      <c r="T32" s="1113"/>
      <c r="U32" s="1113"/>
      <c r="V32" s="1113">
        <v>2749</v>
      </c>
      <c r="W32" s="1113"/>
      <c r="X32" s="1113"/>
      <c r="Y32" s="1113"/>
      <c r="Z32" s="1113"/>
      <c r="AA32" s="1113" t="s">
        <v>583</v>
      </c>
      <c r="AB32" s="1113"/>
      <c r="AC32" s="1113"/>
      <c r="AD32" s="1113"/>
      <c r="AE32" s="1114"/>
      <c r="AF32" s="1088">
        <v>1306</v>
      </c>
      <c r="AG32" s="1089"/>
      <c r="AH32" s="1089"/>
      <c r="AI32" s="1089"/>
      <c r="AJ32" s="1090"/>
      <c r="AK32" s="1049">
        <v>559</v>
      </c>
      <c r="AL32" s="1040"/>
      <c r="AM32" s="1040"/>
      <c r="AN32" s="1040"/>
      <c r="AO32" s="1040"/>
      <c r="AP32" s="1040">
        <v>3222</v>
      </c>
      <c r="AQ32" s="1040"/>
      <c r="AR32" s="1040"/>
      <c r="AS32" s="1040"/>
      <c r="AT32" s="1040"/>
      <c r="AU32" s="1040">
        <v>2578</v>
      </c>
      <c r="AV32" s="1040"/>
      <c r="AW32" s="1040"/>
      <c r="AX32" s="1040"/>
      <c r="AY32" s="1040"/>
      <c r="AZ32" s="1111" t="s">
        <v>577</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29</v>
      </c>
      <c r="R33" s="1113"/>
      <c r="S33" s="1113"/>
      <c r="T33" s="1113"/>
      <c r="U33" s="1113"/>
      <c r="V33" s="1113">
        <v>20</v>
      </c>
      <c r="W33" s="1113"/>
      <c r="X33" s="1113"/>
      <c r="Y33" s="1113"/>
      <c r="Z33" s="1113"/>
      <c r="AA33" s="1113">
        <v>8</v>
      </c>
      <c r="AB33" s="1113"/>
      <c r="AC33" s="1113"/>
      <c r="AD33" s="1113"/>
      <c r="AE33" s="1114"/>
      <c r="AF33" s="1088">
        <v>93</v>
      </c>
      <c r="AG33" s="1089"/>
      <c r="AH33" s="1089"/>
      <c r="AI33" s="1089"/>
      <c r="AJ33" s="1090"/>
      <c r="AK33" s="1049" t="s">
        <v>572</v>
      </c>
      <c r="AL33" s="1040"/>
      <c r="AM33" s="1040"/>
      <c r="AN33" s="1040"/>
      <c r="AO33" s="1040"/>
      <c r="AP33" s="1040">
        <v>130</v>
      </c>
      <c r="AQ33" s="1040"/>
      <c r="AR33" s="1040"/>
      <c r="AS33" s="1040"/>
      <c r="AT33" s="1040"/>
      <c r="AU33" s="1040" t="s">
        <v>572</v>
      </c>
      <c r="AV33" s="1040"/>
      <c r="AW33" s="1040"/>
      <c r="AX33" s="1040"/>
      <c r="AY33" s="1040"/>
      <c r="AZ33" s="1111" t="s">
        <v>572</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730</v>
      </c>
      <c r="R34" s="1113"/>
      <c r="S34" s="1113"/>
      <c r="T34" s="1113"/>
      <c r="U34" s="1113"/>
      <c r="V34" s="1113">
        <v>701</v>
      </c>
      <c r="W34" s="1113"/>
      <c r="X34" s="1113"/>
      <c r="Y34" s="1113"/>
      <c r="Z34" s="1113"/>
      <c r="AA34" s="1113">
        <v>29</v>
      </c>
      <c r="AB34" s="1113"/>
      <c r="AC34" s="1113"/>
      <c r="AD34" s="1113"/>
      <c r="AE34" s="1114"/>
      <c r="AF34" s="1088">
        <v>29</v>
      </c>
      <c r="AG34" s="1089"/>
      <c r="AH34" s="1089"/>
      <c r="AI34" s="1089"/>
      <c r="AJ34" s="1090"/>
      <c r="AK34" s="1049">
        <v>181</v>
      </c>
      <c r="AL34" s="1040"/>
      <c r="AM34" s="1040"/>
      <c r="AN34" s="1040"/>
      <c r="AO34" s="1040"/>
      <c r="AP34" s="1040">
        <v>2424</v>
      </c>
      <c r="AQ34" s="1040"/>
      <c r="AR34" s="1040"/>
      <c r="AS34" s="1040"/>
      <c r="AT34" s="1040"/>
      <c r="AU34" s="1040">
        <v>2112</v>
      </c>
      <c r="AV34" s="1040"/>
      <c r="AW34" s="1040"/>
      <c r="AX34" s="1040"/>
      <c r="AY34" s="1040"/>
      <c r="AZ34" s="1111" t="s">
        <v>578</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406</v>
      </c>
      <c r="C35" s="1107"/>
      <c r="D35" s="1107"/>
      <c r="E35" s="1107"/>
      <c r="F35" s="1107"/>
      <c r="G35" s="1107"/>
      <c r="H35" s="1107"/>
      <c r="I35" s="1107"/>
      <c r="J35" s="1107"/>
      <c r="K35" s="1107"/>
      <c r="L35" s="1107"/>
      <c r="M35" s="1107"/>
      <c r="N35" s="1107"/>
      <c r="O35" s="1107"/>
      <c r="P35" s="1108"/>
      <c r="Q35" s="1112">
        <v>2372</v>
      </c>
      <c r="R35" s="1113"/>
      <c r="S35" s="1113"/>
      <c r="T35" s="1113"/>
      <c r="U35" s="1113"/>
      <c r="V35" s="1113">
        <v>2372</v>
      </c>
      <c r="W35" s="1113"/>
      <c r="X35" s="1113"/>
      <c r="Y35" s="1113"/>
      <c r="Z35" s="1113"/>
      <c r="AA35" s="1113" t="s">
        <v>572</v>
      </c>
      <c r="AB35" s="1113"/>
      <c r="AC35" s="1113"/>
      <c r="AD35" s="1113"/>
      <c r="AE35" s="1114"/>
      <c r="AF35" s="1088" t="s">
        <v>399</v>
      </c>
      <c r="AG35" s="1089"/>
      <c r="AH35" s="1089"/>
      <c r="AI35" s="1089"/>
      <c r="AJ35" s="1090"/>
      <c r="AK35" s="1049">
        <v>1157</v>
      </c>
      <c r="AL35" s="1040"/>
      <c r="AM35" s="1040"/>
      <c r="AN35" s="1040"/>
      <c r="AO35" s="1040"/>
      <c r="AP35" s="1040">
        <v>11758</v>
      </c>
      <c r="AQ35" s="1040"/>
      <c r="AR35" s="1040"/>
      <c r="AS35" s="1040"/>
      <c r="AT35" s="1040"/>
      <c r="AU35" s="1040">
        <v>11335</v>
      </c>
      <c r="AV35" s="1040"/>
      <c r="AW35" s="1040"/>
      <c r="AX35" s="1040"/>
      <c r="AY35" s="1040"/>
      <c r="AZ35" s="1111" t="s">
        <v>572</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407</v>
      </c>
      <c r="C36" s="1107"/>
      <c r="D36" s="1107"/>
      <c r="E36" s="1107"/>
      <c r="F36" s="1107"/>
      <c r="G36" s="1107"/>
      <c r="H36" s="1107"/>
      <c r="I36" s="1107"/>
      <c r="J36" s="1107"/>
      <c r="K36" s="1107"/>
      <c r="L36" s="1107"/>
      <c r="M36" s="1107"/>
      <c r="N36" s="1107"/>
      <c r="O36" s="1107"/>
      <c r="P36" s="1108"/>
      <c r="Q36" s="1112">
        <v>8</v>
      </c>
      <c r="R36" s="1113"/>
      <c r="S36" s="1113"/>
      <c r="T36" s="1113"/>
      <c r="U36" s="1113"/>
      <c r="V36" s="1113">
        <v>8</v>
      </c>
      <c r="W36" s="1113"/>
      <c r="X36" s="1113"/>
      <c r="Y36" s="1113"/>
      <c r="Z36" s="1113"/>
      <c r="AA36" s="1113" t="s">
        <v>575</v>
      </c>
      <c r="AB36" s="1113"/>
      <c r="AC36" s="1113"/>
      <c r="AD36" s="1113"/>
      <c r="AE36" s="1114"/>
      <c r="AF36" s="1088" t="s">
        <v>399</v>
      </c>
      <c r="AG36" s="1089"/>
      <c r="AH36" s="1089"/>
      <c r="AI36" s="1089"/>
      <c r="AJ36" s="1090"/>
      <c r="AK36" s="1049">
        <v>8</v>
      </c>
      <c r="AL36" s="1040"/>
      <c r="AM36" s="1040"/>
      <c r="AN36" s="1040"/>
      <c r="AO36" s="1040"/>
      <c r="AP36" s="1040" t="s">
        <v>572</v>
      </c>
      <c r="AQ36" s="1040"/>
      <c r="AR36" s="1040"/>
      <c r="AS36" s="1040"/>
      <c r="AT36" s="1040"/>
      <c r="AU36" s="1040" t="s">
        <v>582</v>
      </c>
      <c r="AV36" s="1040"/>
      <c r="AW36" s="1040"/>
      <c r="AX36" s="1040"/>
      <c r="AY36" s="1040"/>
      <c r="AZ36" s="1111" t="s">
        <v>572</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2862</v>
      </c>
      <c r="AG63" s="1028"/>
      <c r="AH63" s="1028"/>
      <c r="AI63" s="1028"/>
      <c r="AJ63" s="1099"/>
      <c r="AK63" s="1100"/>
      <c r="AL63" s="1032"/>
      <c r="AM63" s="1032"/>
      <c r="AN63" s="1032"/>
      <c r="AO63" s="1032"/>
      <c r="AP63" s="1028">
        <v>20451</v>
      </c>
      <c r="AQ63" s="1028"/>
      <c r="AR63" s="1028"/>
      <c r="AS63" s="1028"/>
      <c r="AT63" s="1028"/>
      <c r="AU63" s="1028">
        <v>16654</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389</v>
      </c>
      <c r="W66" s="1071"/>
      <c r="X66" s="1071"/>
      <c r="Y66" s="1071"/>
      <c r="Z66" s="1072"/>
      <c r="AA66" s="1070" t="s">
        <v>413</v>
      </c>
      <c r="AB66" s="1071"/>
      <c r="AC66" s="1071"/>
      <c r="AD66" s="1071"/>
      <c r="AE66" s="1072"/>
      <c r="AF66" s="1076" t="s">
        <v>391</v>
      </c>
      <c r="AG66" s="1077"/>
      <c r="AH66" s="1077"/>
      <c r="AI66" s="1077"/>
      <c r="AJ66" s="1078"/>
      <c r="AK66" s="1070" t="s">
        <v>414</v>
      </c>
      <c r="AL66" s="1065"/>
      <c r="AM66" s="1065"/>
      <c r="AN66" s="1065"/>
      <c r="AO66" s="1066"/>
      <c r="AP66" s="1070" t="s">
        <v>393</v>
      </c>
      <c r="AQ66" s="1071"/>
      <c r="AR66" s="1071"/>
      <c r="AS66" s="1071"/>
      <c r="AT66" s="1072"/>
      <c r="AU66" s="1070" t="s">
        <v>415</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585</v>
      </c>
      <c r="C68" s="1055"/>
      <c r="D68" s="1055"/>
      <c r="E68" s="1055"/>
      <c r="F68" s="1055"/>
      <c r="G68" s="1055"/>
      <c r="H68" s="1055"/>
      <c r="I68" s="1055"/>
      <c r="J68" s="1055"/>
      <c r="K68" s="1055"/>
      <c r="L68" s="1055"/>
      <c r="M68" s="1055"/>
      <c r="N68" s="1055"/>
      <c r="O68" s="1055"/>
      <c r="P68" s="1056"/>
      <c r="Q68" s="1057">
        <v>1384</v>
      </c>
      <c r="R68" s="1051"/>
      <c r="S68" s="1051"/>
      <c r="T68" s="1051"/>
      <c r="U68" s="1051"/>
      <c r="V68" s="1051">
        <v>1321</v>
      </c>
      <c r="W68" s="1051"/>
      <c r="X68" s="1051"/>
      <c r="Y68" s="1051"/>
      <c r="Z68" s="1051"/>
      <c r="AA68" s="1051">
        <v>63</v>
      </c>
      <c r="AB68" s="1051"/>
      <c r="AC68" s="1051"/>
      <c r="AD68" s="1051"/>
      <c r="AE68" s="1051"/>
      <c r="AF68" s="1051">
        <v>63</v>
      </c>
      <c r="AG68" s="1051"/>
      <c r="AH68" s="1051"/>
      <c r="AI68" s="1051"/>
      <c r="AJ68" s="1051"/>
      <c r="AK68" s="1051" t="s">
        <v>598</v>
      </c>
      <c r="AL68" s="1051"/>
      <c r="AM68" s="1051"/>
      <c r="AN68" s="1051"/>
      <c r="AO68" s="1051"/>
      <c r="AP68" s="1051">
        <v>319</v>
      </c>
      <c r="AQ68" s="1051"/>
      <c r="AR68" s="1051"/>
      <c r="AS68" s="1051"/>
      <c r="AT68" s="1051"/>
      <c r="AU68" s="1051">
        <v>269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586</v>
      </c>
      <c r="C69" s="1044"/>
      <c r="D69" s="1044"/>
      <c r="E69" s="1044"/>
      <c r="F69" s="1044"/>
      <c r="G69" s="1044"/>
      <c r="H69" s="1044"/>
      <c r="I69" s="1044"/>
      <c r="J69" s="1044"/>
      <c r="K69" s="1044"/>
      <c r="L69" s="1044"/>
      <c r="M69" s="1044"/>
      <c r="N69" s="1044"/>
      <c r="O69" s="1044"/>
      <c r="P69" s="1045"/>
      <c r="Q69" s="1046">
        <v>410</v>
      </c>
      <c r="R69" s="1040"/>
      <c r="S69" s="1040"/>
      <c r="T69" s="1040"/>
      <c r="U69" s="1040"/>
      <c r="V69" s="1040">
        <v>392</v>
      </c>
      <c r="W69" s="1040"/>
      <c r="X69" s="1040"/>
      <c r="Y69" s="1040"/>
      <c r="Z69" s="1040"/>
      <c r="AA69" s="1040">
        <v>18</v>
      </c>
      <c r="AB69" s="1040"/>
      <c r="AC69" s="1040"/>
      <c r="AD69" s="1040"/>
      <c r="AE69" s="1040"/>
      <c r="AF69" s="1040">
        <v>18</v>
      </c>
      <c r="AG69" s="1040"/>
      <c r="AH69" s="1040"/>
      <c r="AI69" s="1040"/>
      <c r="AJ69" s="1040"/>
      <c r="AK69" s="1040" t="s">
        <v>597</v>
      </c>
      <c r="AL69" s="1040"/>
      <c r="AM69" s="1040"/>
      <c r="AN69" s="1040"/>
      <c r="AO69" s="1040"/>
      <c r="AP69" s="1040" t="s">
        <v>597</v>
      </c>
      <c r="AQ69" s="1040"/>
      <c r="AR69" s="1040"/>
      <c r="AS69" s="1040"/>
      <c r="AT69" s="1040"/>
      <c r="AU69" s="1040" t="s">
        <v>597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587</v>
      </c>
      <c r="C70" s="1044"/>
      <c r="D70" s="1044"/>
      <c r="E70" s="1044"/>
      <c r="F70" s="1044"/>
      <c r="G70" s="1044"/>
      <c r="H70" s="1044"/>
      <c r="I70" s="1044"/>
      <c r="J70" s="1044"/>
      <c r="K70" s="1044"/>
      <c r="L70" s="1044"/>
      <c r="M70" s="1044"/>
      <c r="N70" s="1044"/>
      <c r="O70" s="1044"/>
      <c r="P70" s="1045"/>
      <c r="Q70" s="1046">
        <v>393</v>
      </c>
      <c r="R70" s="1040"/>
      <c r="S70" s="1040"/>
      <c r="T70" s="1040"/>
      <c r="U70" s="1040"/>
      <c r="V70" s="1040">
        <v>392</v>
      </c>
      <c r="W70" s="1040"/>
      <c r="X70" s="1040"/>
      <c r="Y70" s="1040"/>
      <c r="Z70" s="1040"/>
      <c r="AA70" s="1040">
        <v>1</v>
      </c>
      <c r="AB70" s="1040"/>
      <c r="AC70" s="1040"/>
      <c r="AD70" s="1040"/>
      <c r="AE70" s="1040"/>
      <c r="AF70" s="1040">
        <v>194</v>
      </c>
      <c r="AG70" s="1040"/>
      <c r="AH70" s="1040"/>
      <c r="AI70" s="1040"/>
      <c r="AJ70" s="1040"/>
      <c r="AK70" s="1040" t="s">
        <v>597</v>
      </c>
      <c r="AL70" s="1040"/>
      <c r="AM70" s="1040"/>
      <c r="AN70" s="1040"/>
      <c r="AO70" s="1040"/>
      <c r="AP70" s="1040" t="s">
        <v>597</v>
      </c>
      <c r="AQ70" s="1040"/>
      <c r="AR70" s="1040"/>
      <c r="AS70" s="1040"/>
      <c r="AT70" s="1040"/>
      <c r="AU70" s="1040" t="s">
        <v>597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588</v>
      </c>
      <c r="C71" s="1044"/>
      <c r="D71" s="1044"/>
      <c r="E71" s="1044"/>
      <c r="F71" s="1044"/>
      <c r="G71" s="1044"/>
      <c r="H71" s="1044"/>
      <c r="I71" s="1044"/>
      <c r="J71" s="1044"/>
      <c r="K71" s="1044"/>
      <c r="L71" s="1044"/>
      <c r="M71" s="1044"/>
      <c r="N71" s="1044"/>
      <c r="O71" s="1044"/>
      <c r="P71" s="1045"/>
      <c r="Q71" s="1046">
        <v>771</v>
      </c>
      <c r="R71" s="1040"/>
      <c r="S71" s="1040"/>
      <c r="T71" s="1040"/>
      <c r="U71" s="1040"/>
      <c r="V71" s="1040">
        <v>740</v>
      </c>
      <c r="W71" s="1040"/>
      <c r="X71" s="1040"/>
      <c r="Y71" s="1040"/>
      <c r="Z71" s="1040"/>
      <c r="AA71" s="1040">
        <v>30</v>
      </c>
      <c r="AB71" s="1040"/>
      <c r="AC71" s="1040"/>
      <c r="AD71" s="1040"/>
      <c r="AE71" s="1040"/>
      <c r="AF71" s="1040">
        <v>30</v>
      </c>
      <c r="AG71" s="1040"/>
      <c r="AH71" s="1040"/>
      <c r="AI71" s="1040"/>
      <c r="AJ71" s="1040"/>
      <c r="AK71" s="1040" t="s">
        <v>597</v>
      </c>
      <c r="AL71" s="1040"/>
      <c r="AM71" s="1040"/>
      <c r="AN71" s="1040"/>
      <c r="AO71" s="1040"/>
      <c r="AP71" s="1040">
        <v>29</v>
      </c>
      <c r="AQ71" s="1040"/>
      <c r="AR71" s="1040"/>
      <c r="AS71" s="1040"/>
      <c r="AT71" s="1040"/>
      <c r="AU71" s="1040">
        <v>10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589</v>
      </c>
      <c r="C72" s="1044"/>
      <c r="D72" s="1044"/>
      <c r="E72" s="1044"/>
      <c r="F72" s="1044"/>
      <c r="G72" s="1044"/>
      <c r="H72" s="1044"/>
      <c r="I72" s="1044"/>
      <c r="J72" s="1044"/>
      <c r="K72" s="1044"/>
      <c r="L72" s="1044"/>
      <c r="M72" s="1044"/>
      <c r="N72" s="1044"/>
      <c r="O72" s="1044"/>
      <c r="P72" s="1045"/>
      <c r="Q72" s="1046">
        <v>6551</v>
      </c>
      <c r="R72" s="1040"/>
      <c r="S72" s="1040"/>
      <c r="T72" s="1040"/>
      <c r="U72" s="1040"/>
      <c r="V72" s="1040">
        <v>7258</v>
      </c>
      <c r="W72" s="1040"/>
      <c r="X72" s="1040"/>
      <c r="Y72" s="1040"/>
      <c r="Z72" s="1040"/>
      <c r="AA72" s="1040" t="s">
        <v>605</v>
      </c>
      <c r="AB72" s="1040"/>
      <c r="AC72" s="1040"/>
      <c r="AD72" s="1040"/>
      <c r="AE72" s="1040"/>
      <c r="AF72" s="1040">
        <v>3706</v>
      </c>
      <c r="AG72" s="1040"/>
      <c r="AH72" s="1040"/>
      <c r="AI72" s="1040"/>
      <c r="AJ72" s="1040"/>
      <c r="AK72" s="1040" t="s">
        <v>606</v>
      </c>
      <c r="AL72" s="1040"/>
      <c r="AM72" s="1040"/>
      <c r="AN72" s="1040"/>
      <c r="AO72" s="1040"/>
      <c r="AP72" s="1040">
        <v>27960</v>
      </c>
      <c r="AQ72" s="1040"/>
      <c r="AR72" s="1040"/>
      <c r="AS72" s="1040"/>
      <c r="AT72" s="1040"/>
      <c r="AU72" s="1040">
        <v>301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590</v>
      </c>
      <c r="C73" s="1044"/>
      <c r="D73" s="1044"/>
      <c r="E73" s="1044"/>
      <c r="F73" s="1044"/>
      <c r="G73" s="1044"/>
      <c r="H73" s="1044"/>
      <c r="I73" s="1044"/>
      <c r="J73" s="1044"/>
      <c r="K73" s="1044"/>
      <c r="L73" s="1044"/>
      <c r="M73" s="1044"/>
      <c r="N73" s="1044"/>
      <c r="O73" s="1044"/>
      <c r="P73" s="1045"/>
      <c r="Q73" s="1046">
        <v>75</v>
      </c>
      <c r="R73" s="1040"/>
      <c r="S73" s="1040"/>
      <c r="T73" s="1040"/>
      <c r="U73" s="1040"/>
      <c r="V73" s="1040">
        <v>75</v>
      </c>
      <c r="W73" s="1040"/>
      <c r="X73" s="1040"/>
      <c r="Y73" s="1040"/>
      <c r="Z73" s="1040"/>
      <c r="AA73" s="1040">
        <v>0</v>
      </c>
      <c r="AB73" s="1040"/>
      <c r="AC73" s="1040"/>
      <c r="AD73" s="1040"/>
      <c r="AE73" s="1040"/>
      <c r="AF73" s="1040">
        <v>0</v>
      </c>
      <c r="AG73" s="1040"/>
      <c r="AH73" s="1040"/>
      <c r="AI73" s="1040"/>
      <c r="AJ73" s="1040"/>
      <c r="AK73" s="1040">
        <v>6</v>
      </c>
      <c r="AL73" s="1040"/>
      <c r="AM73" s="1040"/>
      <c r="AN73" s="1040"/>
      <c r="AO73" s="1040"/>
      <c r="AP73" s="1040" t="s">
        <v>572</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591</v>
      </c>
      <c r="C74" s="1044"/>
      <c r="D74" s="1044"/>
      <c r="E74" s="1044"/>
      <c r="F74" s="1044"/>
      <c r="G74" s="1044"/>
      <c r="H74" s="1044"/>
      <c r="I74" s="1044"/>
      <c r="J74" s="1044"/>
      <c r="K74" s="1044"/>
      <c r="L74" s="1044"/>
      <c r="M74" s="1044"/>
      <c r="N74" s="1044"/>
      <c r="O74" s="1044"/>
      <c r="P74" s="1045"/>
      <c r="Q74" s="1046">
        <v>273827</v>
      </c>
      <c r="R74" s="1040"/>
      <c r="S74" s="1040"/>
      <c r="T74" s="1040"/>
      <c r="U74" s="1040"/>
      <c r="V74" s="1040">
        <v>273727</v>
      </c>
      <c r="W74" s="1040"/>
      <c r="X74" s="1040"/>
      <c r="Y74" s="1040"/>
      <c r="Z74" s="1040"/>
      <c r="AA74" s="1040">
        <v>99</v>
      </c>
      <c r="AB74" s="1040"/>
      <c r="AC74" s="1040"/>
      <c r="AD74" s="1040"/>
      <c r="AE74" s="1040"/>
      <c r="AF74" s="1040">
        <v>99</v>
      </c>
      <c r="AG74" s="1040"/>
      <c r="AH74" s="1040"/>
      <c r="AI74" s="1040"/>
      <c r="AJ74" s="1040"/>
      <c r="AK74" s="1040">
        <v>8213</v>
      </c>
      <c r="AL74" s="1040"/>
      <c r="AM74" s="1040"/>
      <c r="AN74" s="1040"/>
      <c r="AO74" s="1040"/>
      <c r="AP74" s="1040" t="s">
        <v>572</v>
      </c>
      <c r="AQ74" s="1040"/>
      <c r="AR74" s="1040"/>
      <c r="AS74" s="1040"/>
      <c r="AT74" s="1040"/>
      <c r="AU74" s="1040" t="s">
        <v>572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592</v>
      </c>
      <c r="C75" s="1044"/>
      <c r="D75" s="1044"/>
      <c r="E75" s="1044"/>
      <c r="F75" s="1044"/>
      <c r="G75" s="1044"/>
      <c r="H75" s="1044"/>
      <c r="I75" s="1044"/>
      <c r="J75" s="1044"/>
      <c r="K75" s="1044"/>
      <c r="L75" s="1044"/>
      <c r="M75" s="1044"/>
      <c r="N75" s="1044"/>
      <c r="O75" s="1044"/>
      <c r="P75" s="1045"/>
      <c r="Q75" s="1047">
        <v>7203</v>
      </c>
      <c r="R75" s="1048"/>
      <c r="S75" s="1048"/>
      <c r="T75" s="1048"/>
      <c r="U75" s="1049"/>
      <c r="V75" s="1050">
        <v>6919</v>
      </c>
      <c r="W75" s="1048"/>
      <c r="X75" s="1048"/>
      <c r="Y75" s="1048"/>
      <c r="Z75" s="1049"/>
      <c r="AA75" s="1050">
        <v>284</v>
      </c>
      <c r="AB75" s="1048"/>
      <c r="AC75" s="1048"/>
      <c r="AD75" s="1048"/>
      <c r="AE75" s="1049"/>
      <c r="AF75" s="1050">
        <v>284</v>
      </c>
      <c r="AG75" s="1048"/>
      <c r="AH75" s="1048"/>
      <c r="AI75" s="1048"/>
      <c r="AJ75" s="1049"/>
      <c r="AK75" s="1050">
        <v>845</v>
      </c>
      <c r="AL75" s="1048"/>
      <c r="AM75" s="1048"/>
      <c r="AN75" s="1048"/>
      <c r="AO75" s="1049"/>
      <c r="AP75" s="1040" t="s">
        <v>572</v>
      </c>
      <c r="AQ75" s="1040"/>
      <c r="AR75" s="1040"/>
      <c r="AS75" s="1040"/>
      <c r="AT75" s="1040"/>
      <c r="AU75" s="1040" t="s">
        <v>572</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593</v>
      </c>
      <c r="C76" s="1044"/>
      <c r="D76" s="1044"/>
      <c r="E76" s="1044"/>
      <c r="F76" s="1044"/>
      <c r="G76" s="1044"/>
      <c r="H76" s="1044"/>
      <c r="I76" s="1044"/>
      <c r="J76" s="1044"/>
      <c r="K76" s="1044"/>
      <c r="L76" s="1044"/>
      <c r="M76" s="1044"/>
      <c r="N76" s="1044"/>
      <c r="O76" s="1044"/>
      <c r="P76" s="1045"/>
      <c r="Q76" s="1047">
        <v>1279</v>
      </c>
      <c r="R76" s="1048"/>
      <c r="S76" s="1048"/>
      <c r="T76" s="1048"/>
      <c r="U76" s="1049"/>
      <c r="V76" s="1050">
        <v>1167</v>
      </c>
      <c r="W76" s="1048"/>
      <c r="X76" s="1048"/>
      <c r="Y76" s="1048"/>
      <c r="Z76" s="1049"/>
      <c r="AA76" s="1050">
        <v>112</v>
      </c>
      <c r="AB76" s="1048"/>
      <c r="AC76" s="1048"/>
      <c r="AD76" s="1048"/>
      <c r="AE76" s="1049"/>
      <c r="AF76" s="1050">
        <v>112</v>
      </c>
      <c r="AG76" s="1048"/>
      <c r="AH76" s="1048"/>
      <c r="AI76" s="1048"/>
      <c r="AJ76" s="1049"/>
      <c r="AK76" s="1040" t="s">
        <v>572</v>
      </c>
      <c r="AL76" s="1040"/>
      <c r="AM76" s="1040"/>
      <c r="AN76" s="1040"/>
      <c r="AO76" s="1040"/>
      <c r="AP76" s="1040" t="s">
        <v>572</v>
      </c>
      <c r="AQ76" s="1040"/>
      <c r="AR76" s="1040"/>
      <c r="AS76" s="1040"/>
      <c r="AT76" s="1040"/>
      <c r="AU76" s="1040" t="s">
        <v>572</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594</v>
      </c>
      <c r="C77" s="1044"/>
      <c r="D77" s="1044"/>
      <c r="E77" s="1044"/>
      <c r="F77" s="1044"/>
      <c r="G77" s="1044"/>
      <c r="H77" s="1044"/>
      <c r="I77" s="1044"/>
      <c r="J77" s="1044"/>
      <c r="K77" s="1044"/>
      <c r="L77" s="1044"/>
      <c r="M77" s="1044"/>
      <c r="N77" s="1044"/>
      <c r="O77" s="1044"/>
      <c r="P77" s="1045"/>
      <c r="Q77" s="1047">
        <v>236</v>
      </c>
      <c r="R77" s="1048"/>
      <c r="S77" s="1048"/>
      <c r="T77" s="1048"/>
      <c r="U77" s="1049"/>
      <c r="V77" s="1050">
        <v>217</v>
      </c>
      <c r="W77" s="1048"/>
      <c r="X77" s="1048"/>
      <c r="Y77" s="1048"/>
      <c r="Z77" s="1049"/>
      <c r="AA77" s="1050">
        <v>19</v>
      </c>
      <c r="AB77" s="1048"/>
      <c r="AC77" s="1048"/>
      <c r="AD77" s="1048"/>
      <c r="AE77" s="1049"/>
      <c r="AF77" s="1050">
        <v>19</v>
      </c>
      <c r="AG77" s="1048"/>
      <c r="AH77" s="1048"/>
      <c r="AI77" s="1048"/>
      <c r="AJ77" s="1049"/>
      <c r="AK77" s="1050">
        <v>229</v>
      </c>
      <c r="AL77" s="1048"/>
      <c r="AM77" s="1048"/>
      <c r="AN77" s="1048"/>
      <c r="AO77" s="1049"/>
      <c r="AP77" s="1040" t="s">
        <v>572</v>
      </c>
      <c r="AQ77" s="1040"/>
      <c r="AR77" s="1040"/>
      <c r="AS77" s="1040"/>
      <c r="AT77" s="1040"/>
      <c r="AU77" s="1040" t="s">
        <v>572</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595</v>
      </c>
      <c r="C78" s="1044"/>
      <c r="D78" s="1044"/>
      <c r="E78" s="1044"/>
      <c r="F78" s="1044"/>
      <c r="G78" s="1044"/>
      <c r="H78" s="1044"/>
      <c r="I78" s="1044"/>
      <c r="J78" s="1044"/>
      <c r="K78" s="1044"/>
      <c r="L78" s="1044"/>
      <c r="M78" s="1044"/>
      <c r="N78" s="1044"/>
      <c r="O78" s="1044"/>
      <c r="P78" s="1045"/>
      <c r="Q78" s="1046">
        <v>6</v>
      </c>
      <c r="R78" s="1040"/>
      <c r="S78" s="1040"/>
      <c r="T78" s="1040"/>
      <c r="U78" s="1040"/>
      <c r="V78" s="1040">
        <v>2</v>
      </c>
      <c r="W78" s="1040"/>
      <c r="X78" s="1040"/>
      <c r="Y78" s="1040"/>
      <c r="Z78" s="1040"/>
      <c r="AA78" s="1040">
        <v>3</v>
      </c>
      <c r="AB78" s="1040"/>
      <c r="AC78" s="1040"/>
      <c r="AD78" s="1040"/>
      <c r="AE78" s="1040"/>
      <c r="AF78" s="1040">
        <v>3</v>
      </c>
      <c r="AG78" s="1040"/>
      <c r="AH78" s="1040"/>
      <c r="AI78" s="1040"/>
      <c r="AJ78" s="1040"/>
      <c r="AK78" s="1040" t="s">
        <v>572</v>
      </c>
      <c r="AL78" s="1040"/>
      <c r="AM78" s="1040"/>
      <c r="AN78" s="1040"/>
      <c r="AO78" s="1040"/>
      <c r="AP78" s="1040" t="s">
        <v>572</v>
      </c>
      <c r="AQ78" s="1040"/>
      <c r="AR78" s="1040"/>
      <c r="AS78" s="1040"/>
      <c r="AT78" s="1040"/>
      <c r="AU78" s="1040" t="s">
        <v>572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4528</v>
      </c>
      <c r="AG88" s="1028"/>
      <c r="AH88" s="1028"/>
      <c r="AI88" s="1028"/>
      <c r="AJ88" s="1028"/>
      <c r="AK88" s="1032"/>
      <c r="AL88" s="1032"/>
      <c r="AM88" s="1032"/>
      <c r="AN88" s="1032"/>
      <c r="AO88" s="1032"/>
      <c r="AP88" s="1028">
        <v>28308</v>
      </c>
      <c r="AQ88" s="1028"/>
      <c r="AR88" s="1028"/>
      <c r="AS88" s="1028"/>
      <c r="AT88" s="1028"/>
      <c r="AU88" s="1028">
        <v>580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55</v>
      </c>
      <c r="CS102" s="1020"/>
      <c r="CT102" s="1020"/>
      <c r="CU102" s="1020"/>
      <c r="CV102" s="1021"/>
      <c r="CW102" s="1019">
        <v>21</v>
      </c>
      <c r="CX102" s="1020"/>
      <c r="CY102" s="1020"/>
      <c r="CZ102" s="1020"/>
      <c r="DA102" s="1021"/>
      <c r="DB102" s="1019">
        <v>382</v>
      </c>
      <c r="DC102" s="1020"/>
      <c r="DD102" s="1020"/>
      <c r="DE102" s="1020"/>
      <c r="DF102" s="1021"/>
      <c r="DG102" s="1019">
        <v>160</v>
      </c>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301</v>
      </c>
      <c r="AG109" s="963"/>
      <c r="AH109" s="963"/>
      <c r="AI109" s="963"/>
      <c r="AJ109" s="964"/>
      <c r="AK109" s="965" t="s">
        <v>300</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301</v>
      </c>
      <c r="BW109" s="963"/>
      <c r="BX109" s="963"/>
      <c r="BY109" s="963"/>
      <c r="BZ109" s="964"/>
      <c r="CA109" s="965" t="s">
        <v>300</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301</v>
      </c>
      <c r="DM109" s="963"/>
      <c r="DN109" s="963"/>
      <c r="DO109" s="963"/>
      <c r="DP109" s="964"/>
      <c r="DQ109" s="965" t="s">
        <v>300</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2186837</v>
      </c>
      <c r="AB110" s="956"/>
      <c r="AC110" s="956"/>
      <c r="AD110" s="956"/>
      <c r="AE110" s="957"/>
      <c r="AF110" s="958">
        <v>2105200</v>
      </c>
      <c r="AG110" s="956"/>
      <c r="AH110" s="956"/>
      <c r="AI110" s="956"/>
      <c r="AJ110" s="957"/>
      <c r="AK110" s="958">
        <v>2017648</v>
      </c>
      <c r="AL110" s="956"/>
      <c r="AM110" s="956"/>
      <c r="AN110" s="956"/>
      <c r="AO110" s="957"/>
      <c r="AP110" s="959">
        <v>19.7</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18770842</v>
      </c>
      <c r="BR110" s="903"/>
      <c r="BS110" s="903"/>
      <c r="BT110" s="903"/>
      <c r="BU110" s="903"/>
      <c r="BV110" s="903">
        <v>18277951</v>
      </c>
      <c r="BW110" s="903"/>
      <c r="BX110" s="903"/>
      <c r="BY110" s="903"/>
      <c r="BZ110" s="903"/>
      <c r="CA110" s="903">
        <v>17642921</v>
      </c>
      <c r="CB110" s="903"/>
      <c r="CC110" s="903"/>
      <c r="CD110" s="903"/>
      <c r="CE110" s="903"/>
      <c r="CF110" s="927">
        <v>172.7</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432</v>
      </c>
      <c r="DR110" s="903"/>
      <c r="DS110" s="903"/>
      <c r="DT110" s="903"/>
      <c r="DU110" s="903"/>
      <c r="DV110" s="904" t="s">
        <v>385</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432</v>
      </c>
      <c r="AG111" s="984"/>
      <c r="AH111" s="984"/>
      <c r="AI111" s="984"/>
      <c r="AJ111" s="985"/>
      <c r="AK111" s="986" t="s">
        <v>385</v>
      </c>
      <c r="AL111" s="984"/>
      <c r="AM111" s="984"/>
      <c r="AN111" s="984"/>
      <c r="AO111" s="985"/>
      <c r="AP111" s="987" t="s">
        <v>432</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142024</v>
      </c>
      <c r="BR111" s="875"/>
      <c r="BS111" s="875"/>
      <c r="BT111" s="875"/>
      <c r="BU111" s="875"/>
      <c r="BV111" s="875">
        <v>103574</v>
      </c>
      <c r="BW111" s="875"/>
      <c r="BX111" s="875"/>
      <c r="BY111" s="875"/>
      <c r="BZ111" s="875"/>
      <c r="CA111" s="875">
        <v>74034</v>
      </c>
      <c r="CB111" s="875"/>
      <c r="CC111" s="875"/>
      <c r="CD111" s="875"/>
      <c r="CE111" s="875"/>
      <c r="CF111" s="936">
        <v>0.7</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399</v>
      </c>
      <c r="DH111" s="875"/>
      <c r="DI111" s="875"/>
      <c r="DJ111" s="875"/>
      <c r="DK111" s="875"/>
      <c r="DL111" s="875" t="s">
        <v>385</v>
      </c>
      <c r="DM111" s="875"/>
      <c r="DN111" s="875"/>
      <c r="DO111" s="875"/>
      <c r="DP111" s="875"/>
      <c r="DQ111" s="875" t="s">
        <v>432</v>
      </c>
      <c r="DR111" s="875"/>
      <c r="DS111" s="875"/>
      <c r="DT111" s="875"/>
      <c r="DU111" s="875"/>
      <c r="DV111" s="852" t="s">
        <v>432</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385</v>
      </c>
      <c r="AG112" s="838"/>
      <c r="AH112" s="838"/>
      <c r="AI112" s="838"/>
      <c r="AJ112" s="839"/>
      <c r="AK112" s="840" t="s">
        <v>432</v>
      </c>
      <c r="AL112" s="838"/>
      <c r="AM112" s="838"/>
      <c r="AN112" s="838"/>
      <c r="AO112" s="839"/>
      <c r="AP112" s="885" t="s">
        <v>399</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17624682</v>
      </c>
      <c r="BR112" s="875"/>
      <c r="BS112" s="875"/>
      <c r="BT112" s="875"/>
      <c r="BU112" s="875"/>
      <c r="BV112" s="875">
        <v>17094496</v>
      </c>
      <c r="BW112" s="875"/>
      <c r="BX112" s="875"/>
      <c r="BY112" s="875"/>
      <c r="BZ112" s="875"/>
      <c r="CA112" s="875">
        <v>16644069</v>
      </c>
      <c r="CB112" s="875"/>
      <c r="CC112" s="875"/>
      <c r="CD112" s="875"/>
      <c r="CE112" s="875"/>
      <c r="CF112" s="936">
        <v>162.9</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385</v>
      </c>
      <c r="DM112" s="875"/>
      <c r="DN112" s="875"/>
      <c r="DO112" s="875"/>
      <c r="DP112" s="875"/>
      <c r="DQ112" s="875" t="s">
        <v>399</v>
      </c>
      <c r="DR112" s="875"/>
      <c r="DS112" s="875"/>
      <c r="DT112" s="875"/>
      <c r="DU112" s="875"/>
      <c r="DV112" s="852" t="s">
        <v>385</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1507094</v>
      </c>
      <c r="AB113" s="984"/>
      <c r="AC113" s="984"/>
      <c r="AD113" s="984"/>
      <c r="AE113" s="985"/>
      <c r="AF113" s="986">
        <v>1539048</v>
      </c>
      <c r="AG113" s="984"/>
      <c r="AH113" s="984"/>
      <c r="AI113" s="984"/>
      <c r="AJ113" s="985"/>
      <c r="AK113" s="986">
        <v>1525480</v>
      </c>
      <c r="AL113" s="984"/>
      <c r="AM113" s="984"/>
      <c r="AN113" s="984"/>
      <c r="AO113" s="985"/>
      <c r="AP113" s="987">
        <v>14.9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647149</v>
      </c>
      <c r="BR113" s="875"/>
      <c r="BS113" s="875"/>
      <c r="BT113" s="875"/>
      <c r="BU113" s="875"/>
      <c r="BV113" s="875">
        <v>612016</v>
      </c>
      <c r="BW113" s="875"/>
      <c r="BX113" s="875"/>
      <c r="BY113" s="875"/>
      <c r="BZ113" s="875"/>
      <c r="CA113" s="875">
        <v>579595</v>
      </c>
      <c r="CB113" s="875"/>
      <c r="CC113" s="875"/>
      <c r="CD113" s="875"/>
      <c r="CE113" s="875"/>
      <c r="CF113" s="936">
        <v>5.7</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399</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56571</v>
      </c>
      <c r="AB114" s="838"/>
      <c r="AC114" s="838"/>
      <c r="AD114" s="838"/>
      <c r="AE114" s="839"/>
      <c r="AF114" s="840">
        <v>52738</v>
      </c>
      <c r="AG114" s="838"/>
      <c r="AH114" s="838"/>
      <c r="AI114" s="838"/>
      <c r="AJ114" s="839"/>
      <c r="AK114" s="840">
        <v>45987</v>
      </c>
      <c r="AL114" s="838"/>
      <c r="AM114" s="838"/>
      <c r="AN114" s="838"/>
      <c r="AO114" s="839"/>
      <c r="AP114" s="885">
        <v>0.5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3209502</v>
      </c>
      <c r="BR114" s="875"/>
      <c r="BS114" s="875"/>
      <c r="BT114" s="875"/>
      <c r="BU114" s="875"/>
      <c r="BV114" s="875">
        <v>3121452</v>
      </c>
      <c r="BW114" s="875"/>
      <c r="BX114" s="875"/>
      <c r="BY114" s="875"/>
      <c r="BZ114" s="875"/>
      <c r="CA114" s="875">
        <v>3045611</v>
      </c>
      <c r="CB114" s="875"/>
      <c r="CC114" s="875"/>
      <c r="CD114" s="875"/>
      <c r="CE114" s="875"/>
      <c r="CF114" s="936">
        <v>29.8</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385</v>
      </c>
      <c r="DM114" s="838"/>
      <c r="DN114" s="838"/>
      <c r="DO114" s="838"/>
      <c r="DP114" s="839"/>
      <c r="DQ114" s="840" t="s">
        <v>385</v>
      </c>
      <c r="DR114" s="838"/>
      <c r="DS114" s="838"/>
      <c r="DT114" s="838"/>
      <c r="DU114" s="839"/>
      <c r="DV114" s="885" t="s">
        <v>399</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50273</v>
      </c>
      <c r="AB115" s="984"/>
      <c r="AC115" s="984"/>
      <c r="AD115" s="984"/>
      <c r="AE115" s="985"/>
      <c r="AF115" s="986">
        <v>36569</v>
      </c>
      <c r="AG115" s="984"/>
      <c r="AH115" s="984"/>
      <c r="AI115" s="984"/>
      <c r="AJ115" s="985"/>
      <c r="AK115" s="986">
        <v>27424</v>
      </c>
      <c r="AL115" s="984"/>
      <c r="AM115" s="984"/>
      <c r="AN115" s="984"/>
      <c r="AO115" s="985"/>
      <c r="AP115" s="987">
        <v>0.3</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754</v>
      </c>
      <c r="BR115" s="875"/>
      <c r="BS115" s="875"/>
      <c r="BT115" s="875"/>
      <c r="BU115" s="875"/>
      <c r="BV115" s="875">
        <v>588</v>
      </c>
      <c r="BW115" s="875"/>
      <c r="BX115" s="875"/>
      <c r="BY115" s="875"/>
      <c r="BZ115" s="875"/>
      <c r="CA115" s="875">
        <v>1215</v>
      </c>
      <c r="CB115" s="875"/>
      <c r="CC115" s="875"/>
      <c r="CD115" s="875"/>
      <c r="CE115" s="875"/>
      <c r="CF115" s="936">
        <v>0</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399</v>
      </c>
      <c r="DM115" s="838"/>
      <c r="DN115" s="838"/>
      <c r="DO115" s="838"/>
      <c r="DP115" s="839"/>
      <c r="DQ115" s="840" t="s">
        <v>122</v>
      </c>
      <c r="DR115" s="838"/>
      <c r="DS115" s="838"/>
      <c r="DT115" s="838"/>
      <c r="DU115" s="839"/>
      <c r="DV115" s="885" t="s">
        <v>385</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399</v>
      </c>
      <c r="AB116" s="838"/>
      <c r="AC116" s="838"/>
      <c r="AD116" s="838"/>
      <c r="AE116" s="839"/>
      <c r="AF116" s="840" t="s">
        <v>432</v>
      </c>
      <c r="AG116" s="838"/>
      <c r="AH116" s="838"/>
      <c r="AI116" s="838"/>
      <c r="AJ116" s="839"/>
      <c r="AK116" s="840" t="s">
        <v>385</v>
      </c>
      <c r="AL116" s="838"/>
      <c r="AM116" s="838"/>
      <c r="AN116" s="838"/>
      <c r="AO116" s="839"/>
      <c r="AP116" s="885" t="s">
        <v>122</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451</v>
      </c>
      <c r="BW116" s="875"/>
      <c r="BX116" s="875"/>
      <c r="BY116" s="875"/>
      <c r="BZ116" s="875"/>
      <c r="CA116" s="875" t="s">
        <v>385</v>
      </c>
      <c r="CB116" s="875"/>
      <c r="CC116" s="875"/>
      <c r="CD116" s="875"/>
      <c r="CE116" s="875"/>
      <c r="CF116" s="936" t="s">
        <v>122</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385</v>
      </c>
      <c r="DH116" s="838"/>
      <c r="DI116" s="838"/>
      <c r="DJ116" s="838"/>
      <c r="DK116" s="839"/>
      <c r="DL116" s="840" t="s">
        <v>122</v>
      </c>
      <c r="DM116" s="838"/>
      <c r="DN116" s="838"/>
      <c r="DO116" s="838"/>
      <c r="DP116" s="839"/>
      <c r="DQ116" s="840" t="s">
        <v>122</v>
      </c>
      <c r="DR116" s="838"/>
      <c r="DS116" s="838"/>
      <c r="DT116" s="838"/>
      <c r="DU116" s="839"/>
      <c r="DV116" s="885" t="s">
        <v>385</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3800775</v>
      </c>
      <c r="AB117" s="970"/>
      <c r="AC117" s="970"/>
      <c r="AD117" s="970"/>
      <c r="AE117" s="971"/>
      <c r="AF117" s="972">
        <v>3733555</v>
      </c>
      <c r="AG117" s="970"/>
      <c r="AH117" s="970"/>
      <c r="AI117" s="970"/>
      <c r="AJ117" s="971"/>
      <c r="AK117" s="972">
        <v>3616539</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399</v>
      </c>
      <c r="BW117" s="875"/>
      <c r="BX117" s="875"/>
      <c r="BY117" s="875"/>
      <c r="BZ117" s="875"/>
      <c r="CA117" s="875" t="s">
        <v>432</v>
      </c>
      <c r="CB117" s="875"/>
      <c r="CC117" s="875"/>
      <c r="CD117" s="875"/>
      <c r="CE117" s="875"/>
      <c r="CF117" s="936" t="s">
        <v>385</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385</v>
      </c>
      <c r="DM117" s="838"/>
      <c r="DN117" s="838"/>
      <c r="DO117" s="838"/>
      <c r="DP117" s="839"/>
      <c r="DQ117" s="840" t="s">
        <v>122</v>
      </c>
      <c r="DR117" s="838"/>
      <c r="DS117" s="838"/>
      <c r="DT117" s="838"/>
      <c r="DU117" s="839"/>
      <c r="DV117" s="885" t="s">
        <v>385</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301</v>
      </c>
      <c r="AG118" s="963"/>
      <c r="AH118" s="963"/>
      <c r="AI118" s="963"/>
      <c r="AJ118" s="964"/>
      <c r="AK118" s="965" t="s">
        <v>300</v>
      </c>
      <c r="AL118" s="963"/>
      <c r="AM118" s="963"/>
      <c r="AN118" s="963"/>
      <c r="AO118" s="964"/>
      <c r="AP118" s="966" t="s">
        <v>426</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385</v>
      </c>
      <c r="BW118" s="906"/>
      <c r="BX118" s="906"/>
      <c r="BY118" s="906"/>
      <c r="BZ118" s="906"/>
      <c r="CA118" s="906" t="s">
        <v>385</v>
      </c>
      <c r="CB118" s="906"/>
      <c r="CC118" s="906"/>
      <c r="CD118" s="906"/>
      <c r="CE118" s="906"/>
      <c r="CF118" s="936" t="s">
        <v>385</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385</v>
      </c>
      <c r="DH118" s="838"/>
      <c r="DI118" s="838"/>
      <c r="DJ118" s="838"/>
      <c r="DK118" s="839"/>
      <c r="DL118" s="840" t="s">
        <v>385</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432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458</v>
      </c>
      <c r="BP119" s="939"/>
      <c r="BQ119" s="943">
        <v>40394953</v>
      </c>
      <c r="BR119" s="906"/>
      <c r="BS119" s="906"/>
      <c r="BT119" s="906"/>
      <c r="BU119" s="906"/>
      <c r="BV119" s="906">
        <v>39210077</v>
      </c>
      <c r="BW119" s="906"/>
      <c r="BX119" s="906"/>
      <c r="BY119" s="906"/>
      <c r="BZ119" s="906"/>
      <c r="CA119" s="906">
        <v>37987445</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142024</v>
      </c>
      <c r="DH119" s="821"/>
      <c r="DI119" s="821"/>
      <c r="DJ119" s="821"/>
      <c r="DK119" s="822"/>
      <c r="DL119" s="823">
        <v>103574</v>
      </c>
      <c r="DM119" s="821"/>
      <c r="DN119" s="821"/>
      <c r="DO119" s="821"/>
      <c r="DP119" s="822"/>
      <c r="DQ119" s="823">
        <v>74034</v>
      </c>
      <c r="DR119" s="821"/>
      <c r="DS119" s="821"/>
      <c r="DT119" s="821"/>
      <c r="DU119" s="822"/>
      <c r="DV119" s="909">
        <v>0.7</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385</v>
      </c>
      <c r="AB120" s="838"/>
      <c r="AC120" s="838"/>
      <c r="AD120" s="838"/>
      <c r="AE120" s="839"/>
      <c r="AF120" s="840" t="s">
        <v>385</v>
      </c>
      <c r="AG120" s="838"/>
      <c r="AH120" s="838"/>
      <c r="AI120" s="838"/>
      <c r="AJ120" s="839"/>
      <c r="AK120" s="840" t="s">
        <v>385</v>
      </c>
      <c r="AL120" s="838"/>
      <c r="AM120" s="838"/>
      <c r="AN120" s="838"/>
      <c r="AO120" s="839"/>
      <c r="AP120" s="885" t="s">
        <v>432</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16270401</v>
      </c>
      <c r="BR120" s="903"/>
      <c r="BS120" s="903"/>
      <c r="BT120" s="903"/>
      <c r="BU120" s="903"/>
      <c r="BV120" s="903">
        <v>16143013</v>
      </c>
      <c r="BW120" s="903"/>
      <c r="BX120" s="903"/>
      <c r="BY120" s="903"/>
      <c r="BZ120" s="903"/>
      <c r="CA120" s="903">
        <v>15848703</v>
      </c>
      <c r="CB120" s="903"/>
      <c r="CC120" s="903"/>
      <c r="CD120" s="903"/>
      <c r="CE120" s="903"/>
      <c r="CF120" s="927">
        <v>155.1</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12358763</v>
      </c>
      <c r="DH120" s="903"/>
      <c r="DI120" s="903"/>
      <c r="DJ120" s="903"/>
      <c r="DK120" s="903"/>
      <c r="DL120" s="903">
        <v>11818464</v>
      </c>
      <c r="DM120" s="903"/>
      <c r="DN120" s="903"/>
      <c r="DO120" s="903"/>
      <c r="DP120" s="903"/>
      <c r="DQ120" s="903">
        <v>11334876</v>
      </c>
      <c r="DR120" s="903"/>
      <c r="DS120" s="903"/>
      <c r="DT120" s="903"/>
      <c r="DU120" s="903"/>
      <c r="DV120" s="904">
        <v>110.9</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451</v>
      </c>
      <c r="AB121" s="838"/>
      <c r="AC121" s="838"/>
      <c r="AD121" s="838"/>
      <c r="AE121" s="839"/>
      <c r="AF121" s="840" t="s">
        <v>122</v>
      </c>
      <c r="AG121" s="838"/>
      <c r="AH121" s="838"/>
      <c r="AI121" s="838"/>
      <c r="AJ121" s="839"/>
      <c r="AK121" s="840" t="s">
        <v>122</v>
      </c>
      <c r="AL121" s="838"/>
      <c r="AM121" s="838"/>
      <c r="AN121" s="838"/>
      <c r="AO121" s="839"/>
      <c r="AP121" s="885" t="s">
        <v>432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1830840</v>
      </c>
      <c r="BR121" s="875"/>
      <c r="BS121" s="875"/>
      <c r="BT121" s="875"/>
      <c r="BU121" s="875"/>
      <c r="BV121" s="875">
        <v>1685983</v>
      </c>
      <c r="BW121" s="875"/>
      <c r="BX121" s="875"/>
      <c r="BY121" s="875"/>
      <c r="BZ121" s="875"/>
      <c r="CA121" s="875">
        <v>1548947</v>
      </c>
      <c r="CB121" s="875"/>
      <c r="CC121" s="875"/>
      <c r="CD121" s="875"/>
      <c r="CE121" s="875"/>
      <c r="CF121" s="936">
        <v>15.2</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2797766</v>
      </c>
      <c r="DH121" s="875"/>
      <c r="DI121" s="875"/>
      <c r="DJ121" s="875"/>
      <c r="DK121" s="875"/>
      <c r="DL121" s="875">
        <v>2749801</v>
      </c>
      <c r="DM121" s="875"/>
      <c r="DN121" s="875"/>
      <c r="DO121" s="875"/>
      <c r="DP121" s="875"/>
      <c r="DQ121" s="875">
        <v>2577989</v>
      </c>
      <c r="DR121" s="875"/>
      <c r="DS121" s="875"/>
      <c r="DT121" s="875"/>
      <c r="DU121" s="875"/>
      <c r="DV121" s="852">
        <v>25.2</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385</v>
      </c>
      <c r="AG122" s="838"/>
      <c r="AH122" s="838"/>
      <c r="AI122" s="838"/>
      <c r="AJ122" s="839"/>
      <c r="AK122" s="840" t="s">
        <v>385</v>
      </c>
      <c r="AL122" s="838"/>
      <c r="AM122" s="838"/>
      <c r="AN122" s="838"/>
      <c r="AO122" s="839"/>
      <c r="AP122" s="885" t="s">
        <v>385</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24208721</v>
      </c>
      <c r="BR122" s="906"/>
      <c r="BS122" s="906"/>
      <c r="BT122" s="906"/>
      <c r="BU122" s="906"/>
      <c r="BV122" s="906">
        <v>23794458</v>
      </c>
      <c r="BW122" s="906"/>
      <c r="BX122" s="906"/>
      <c r="BY122" s="906"/>
      <c r="BZ122" s="906"/>
      <c r="CA122" s="906">
        <v>23027225</v>
      </c>
      <c r="CB122" s="906"/>
      <c r="CC122" s="906"/>
      <c r="CD122" s="906"/>
      <c r="CE122" s="906"/>
      <c r="CF122" s="907">
        <v>225.4</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1675514</v>
      </c>
      <c r="DH122" s="875"/>
      <c r="DI122" s="875"/>
      <c r="DJ122" s="875"/>
      <c r="DK122" s="875"/>
      <c r="DL122" s="875">
        <v>1852804</v>
      </c>
      <c r="DM122" s="875"/>
      <c r="DN122" s="875"/>
      <c r="DO122" s="875"/>
      <c r="DP122" s="875"/>
      <c r="DQ122" s="875">
        <v>2111724</v>
      </c>
      <c r="DR122" s="875"/>
      <c r="DS122" s="875"/>
      <c r="DT122" s="875"/>
      <c r="DU122" s="875"/>
      <c r="DV122" s="852">
        <v>20.7</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122</v>
      </c>
      <c r="AG123" s="838"/>
      <c r="AH123" s="838"/>
      <c r="AI123" s="838"/>
      <c r="AJ123" s="839"/>
      <c r="AK123" s="840" t="s">
        <v>432</v>
      </c>
      <c r="AL123" s="838"/>
      <c r="AM123" s="838"/>
      <c r="AN123" s="838"/>
      <c r="AO123" s="839"/>
      <c r="AP123" s="885" t="s">
        <v>451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469</v>
      </c>
      <c r="BP123" s="939"/>
      <c r="BQ123" s="893">
        <v>42309962</v>
      </c>
      <c r="BR123" s="894"/>
      <c r="BS123" s="894"/>
      <c r="BT123" s="894"/>
      <c r="BU123" s="894"/>
      <c r="BV123" s="894">
        <v>41623454</v>
      </c>
      <c r="BW123" s="894"/>
      <c r="BX123" s="894"/>
      <c r="BY123" s="894"/>
      <c r="BZ123" s="894"/>
      <c r="CA123" s="894">
        <v>40424875</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v>605884</v>
      </c>
      <c r="DH123" s="838"/>
      <c r="DI123" s="838"/>
      <c r="DJ123" s="838"/>
      <c r="DK123" s="839"/>
      <c r="DL123" s="840">
        <v>547581</v>
      </c>
      <c r="DM123" s="838"/>
      <c r="DN123" s="838"/>
      <c r="DO123" s="838"/>
      <c r="DP123" s="839"/>
      <c r="DQ123" s="840">
        <v>518103</v>
      </c>
      <c r="DR123" s="838"/>
      <c r="DS123" s="838"/>
      <c r="DT123" s="838"/>
      <c r="DU123" s="839"/>
      <c r="DV123" s="885">
        <v>5.0999999999999996</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451</v>
      </c>
      <c r="AB124" s="838"/>
      <c r="AC124" s="838"/>
      <c r="AD124" s="838"/>
      <c r="AE124" s="839"/>
      <c r="AF124" s="840" t="s">
        <v>385</v>
      </c>
      <c r="AG124" s="838"/>
      <c r="AH124" s="838"/>
      <c r="AI124" s="838"/>
      <c r="AJ124" s="839"/>
      <c r="AK124" s="840" t="s">
        <v>385</v>
      </c>
      <c r="AL124" s="838"/>
      <c r="AM124" s="838"/>
      <c r="AN124" s="838"/>
      <c r="AO124" s="839"/>
      <c r="AP124" s="885" t="s">
        <v>385</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385</v>
      </c>
      <c r="BR124" s="892"/>
      <c r="BS124" s="892"/>
      <c r="BT124" s="892"/>
      <c r="BU124" s="892"/>
      <c r="BV124" s="892" t="s">
        <v>451</v>
      </c>
      <c r="BW124" s="892"/>
      <c r="BX124" s="892"/>
      <c r="BY124" s="892"/>
      <c r="BZ124" s="892"/>
      <c r="CA124" s="892" t="s">
        <v>451</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186755</v>
      </c>
      <c r="DH124" s="821"/>
      <c r="DI124" s="821"/>
      <c r="DJ124" s="821"/>
      <c r="DK124" s="822"/>
      <c r="DL124" s="823">
        <v>125846</v>
      </c>
      <c r="DM124" s="821"/>
      <c r="DN124" s="821"/>
      <c r="DO124" s="821"/>
      <c r="DP124" s="822"/>
      <c r="DQ124" s="823">
        <v>111044</v>
      </c>
      <c r="DR124" s="821"/>
      <c r="DS124" s="821"/>
      <c r="DT124" s="821"/>
      <c r="DU124" s="822"/>
      <c r="DV124" s="909">
        <v>1.1000000000000001</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432</v>
      </c>
      <c r="AB125" s="838"/>
      <c r="AC125" s="838"/>
      <c r="AD125" s="838"/>
      <c r="AE125" s="839"/>
      <c r="AF125" s="840" t="s">
        <v>432</v>
      </c>
      <c r="AG125" s="838"/>
      <c r="AH125" s="838"/>
      <c r="AI125" s="838"/>
      <c r="AJ125" s="839"/>
      <c r="AK125" s="840" t="s">
        <v>432</v>
      </c>
      <c r="AL125" s="838"/>
      <c r="AM125" s="838"/>
      <c r="AN125" s="838"/>
      <c r="AO125" s="839"/>
      <c r="AP125" s="885" t="s">
        <v>432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385</v>
      </c>
      <c r="DH125" s="903"/>
      <c r="DI125" s="903"/>
      <c r="DJ125" s="903"/>
      <c r="DK125" s="903"/>
      <c r="DL125" s="903" t="s">
        <v>432</v>
      </c>
      <c r="DM125" s="903"/>
      <c r="DN125" s="903"/>
      <c r="DO125" s="903"/>
      <c r="DP125" s="903"/>
      <c r="DQ125" s="903" t="s">
        <v>432</v>
      </c>
      <c r="DR125" s="903"/>
      <c r="DS125" s="903"/>
      <c r="DT125" s="903"/>
      <c r="DU125" s="903"/>
      <c r="DV125" s="904" t="s">
        <v>432</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49908</v>
      </c>
      <c r="AB126" s="838"/>
      <c r="AC126" s="838"/>
      <c r="AD126" s="838"/>
      <c r="AE126" s="839"/>
      <c r="AF126" s="840">
        <v>36224</v>
      </c>
      <c r="AG126" s="838"/>
      <c r="AH126" s="838"/>
      <c r="AI126" s="838"/>
      <c r="AJ126" s="839"/>
      <c r="AK126" s="840">
        <v>27194</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432</v>
      </c>
      <c r="DH126" s="875"/>
      <c r="DI126" s="875"/>
      <c r="DJ126" s="875"/>
      <c r="DK126" s="875"/>
      <c r="DL126" s="875" t="s">
        <v>432</v>
      </c>
      <c r="DM126" s="875"/>
      <c r="DN126" s="875"/>
      <c r="DO126" s="875"/>
      <c r="DP126" s="875"/>
      <c r="DQ126" s="875" t="s">
        <v>432</v>
      </c>
      <c r="DR126" s="875"/>
      <c r="DS126" s="875"/>
      <c r="DT126" s="875"/>
      <c r="DU126" s="875"/>
      <c r="DV126" s="852" t="s">
        <v>432</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365</v>
      </c>
      <c r="AB127" s="838"/>
      <c r="AC127" s="838"/>
      <c r="AD127" s="838"/>
      <c r="AE127" s="839"/>
      <c r="AF127" s="840">
        <v>345</v>
      </c>
      <c r="AG127" s="838"/>
      <c r="AH127" s="838"/>
      <c r="AI127" s="838"/>
      <c r="AJ127" s="839"/>
      <c r="AK127" s="840">
        <v>230</v>
      </c>
      <c r="AL127" s="838"/>
      <c r="AM127" s="838"/>
      <c r="AN127" s="838"/>
      <c r="AO127" s="839"/>
      <c r="AP127" s="885">
        <v>0</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432</v>
      </c>
      <c r="DH127" s="875"/>
      <c r="DI127" s="875"/>
      <c r="DJ127" s="875"/>
      <c r="DK127" s="875"/>
      <c r="DL127" s="875" t="s">
        <v>432</v>
      </c>
      <c r="DM127" s="875"/>
      <c r="DN127" s="875"/>
      <c r="DO127" s="875"/>
      <c r="DP127" s="875"/>
      <c r="DQ127" s="875" t="s">
        <v>432</v>
      </c>
      <c r="DR127" s="875"/>
      <c r="DS127" s="875"/>
      <c r="DT127" s="875"/>
      <c r="DU127" s="875"/>
      <c r="DV127" s="852" t="s">
        <v>385</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187732</v>
      </c>
      <c r="AB128" s="859"/>
      <c r="AC128" s="859"/>
      <c r="AD128" s="859"/>
      <c r="AE128" s="860"/>
      <c r="AF128" s="861">
        <v>182641</v>
      </c>
      <c r="AG128" s="859"/>
      <c r="AH128" s="859"/>
      <c r="AI128" s="859"/>
      <c r="AJ128" s="860"/>
      <c r="AK128" s="861">
        <v>177255</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385</v>
      </c>
      <c r="BG128" s="845"/>
      <c r="BH128" s="845"/>
      <c r="BI128" s="845"/>
      <c r="BJ128" s="845"/>
      <c r="BK128" s="845"/>
      <c r="BL128" s="868"/>
      <c r="BM128" s="844">
        <v>12.99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v>754</v>
      </c>
      <c r="DH128" s="849"/>
      <c r="DI128" s="849"/>
      <c r="DJ128" s="849"/>
      <c r="DK128" s="849"/>
      <c r="DL128" s="849">
        <v>588</v>
      </c>
      <c r="DM128" s="849"/>
      <c r="DN128" s="849"/>
      <c r="DO128" s="849"/>
      <c r="DP128" s="849"/>
      <c r="DQ128" s="849">
        <v>1215</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13151889</v>
      </c>
      <c r="AB129" s="838"/>
      <c r="AC129" s="838"/>
      <c r="AD129" s="838"/>
      <c r="AE129" s="839"/>
      <c r="AF129" s="840">
        <v>12874227</v>
      </c>
      <c r="AG129" s="838"/>
      <c r="AH129" s="838"/>
      <c r="AI129" s="838"/>
      <c r="AJ129" s="839"/>
      <c r="AK129" s="840">
        <v>12609216</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488</v>
      </c>
      <c r="BG129" s="828"/>
      <c r="BH129" s="828"/>
      <c r="BI129" s="828"/>
      <c r="BJ129" s="828"/>
      <c r="BK129" s="828"/>
      <c r="BL129" s="829"/>
      <c r="BM129" s="827">
        <v>17.989999999999998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2435453</v>
      </c>
      <c r="AB130" s="838"/>
      <c r="AC130" s="838"/>
      <c r="AD130" s="838"/>
      <c r="AE130" s="839"/>
      <c r="AF130" s="840">
        <v>2424891</v>
      </c>
      <c r="AG130" s="838"/>
      <c r="AH130" s="838"/>
      <c r="AI130" s="838"/>
      <c r="AJ130" s="839"/>
      <c r="AK130" s="840">
        <v>2392934</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10.6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10716436</v>
      </c>
      <c r="AB131" s="821"/>
      <c r="AC131" s="821"/>
      <c r="AD131" s="821"/>
      <c r="AE131" s="822"/>
      <c r="AF131" s="823">
        <v>10449336</v>
      </c>
      <c r="AG131" s="821"/>
      <c r="AH131" s="821"/>
      <c r="AI131" s="821"/>
      <c r="AJ131" s="822"/>
      <c r="AK131" s="823">
        <v>10216282</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10.98863465</v>
      </c>
      <c r="AB132" s="801"/>
      <c r="AC132" s="801"/>
      <c r="AD132" s="801"/>
      <c r="AE132" s="802"/>
      <c r="AF132" s="803">
        <v>10.77602443</v>
      </c>
      <c r="AG132" s="801"/>
      <c r="AH132" s="801"/>
      <c r="AI132" s="801"/>
      <c r="AJ132" s="802"/>
      <c r="AK132" s="803">
        <v>10.241984309999999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11.6</v>
      </c>
      <c r="AB133" s="780"/>
      <c r="AC133" s="780"/>
      <c r="AD133" s="780"/>
      <c r="AE133" s="781"/>
      <c r="AF133" s="779">
        <v>11.2</v>
      </c>
      <c r="AG133" s="780"/>
      <c r="AH133" s="780"/>
      <c r="AI133" s="780"/>
      <c r="AJ133" s="781"/>
      <c r="AK133" s="779">
        <v>10.6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iZrKY8vgbBiDAq+bFaJ5dWi3ITtTPggB7RTP3JDbyRjnfrML9dp2IpZSrQS6AmnYAUjjjg6CyMhzGSfUlJoKA==" saltValue="rmQaoqpQU/JQHOqIQ3L7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sn9yb/FJJ5XOXX9OvmhhvfI2/PuOrRAV3dGXwtVaHwVAaV2qbPikLfkii2Vk7b4ui3usMz9IaE8J52qfkq+bg==" saltValue="55wzdDAwbY6vYt8fYiNb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eWkuLtKapnpqCcgcmNxTOmNHMjpwuqc/8j7r6S1t4cQfEZGdXa+RsRJ5qgxcrpvpNk5VqiqDeKSbkYb4aqHsw==" saltValue="kYLZOMpIeqtPeJASrIf6Y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2778468</v>
      </c>
      <c r="AP9" s="292">
        <v>67504</v>
      </c>
      <c r="AQ9" s="293">
        <v>69000</v>
      </c>
      <c r="AR9" s="294">
        <v>-2.2000000000000002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492360</v>
      </c>
      <c r="AP10" s="295">
        <v>11962</v>
      </c>
      <c r="AQ10" s="296">
        <v>7980</v>
      </c>
      <c r="AR10" s="297">
        <v>49.9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530613</v>
      </c>
      <c r="AP11" s="295">
        <v>12891</v>
      </c>
      <c r="AQ11" s="296">
        <v>8263</v>
      </c>
      <c r="AR11" s="297">
        <v>56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v>21464</v>
      </c>
      <c r="AP12" s="295">
        <v>521</v>
      </c>
      <c r="AQ12" s="296">
        <v>1174</v>
      </c>
      <c r="AR12" s="297">
        <v>-55.6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510</v>
      </c>
      <c r="AP13" s="295" t="s">
        <v>510</v>
      </c>
      <c r="AQ13" s="296">
        <v>18</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111994</v>
      </c>
      <c r="AP14" s="295">
        <v>2721</v>
      </c>
      <c r="AQ14" s="296">
        <v>2909</v>
      </c>
      <c r="AR14" s="297">
        <v>-6.5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86156</v>
      </c>
      <c r="AP15" s="295">
        <v>2093</v>
      </c>
      <c r="AQ15" s="296">
        <v>1519</v>
      </c>
      <c r="AR15" s="297">
        <v>37.799999999999997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-288979</v>
      </c>
      <c r="AP16" s="295">
        <v>-7021</v>
      </c>
      <c r="AQ16" s="296">
        <v>-6242</v>
      </c>
      <c r="AR16" s="297">
        <v>12.5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3732076</v>
      </c>
      <c r="AP17" s="295">
        <v>90672</v>
      </c>
      <c r="AQ17" s="296">
        <v>84621</v>
      </c>
      <c r="AR17" s="297">
        <v>7.2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8.14</v>
      </c>
      <c r="AP21" s="308">
        <v>8.0399999999999991</v>
      </c>
      <c r="AQ21" s="309">
        <v>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99.5</v>
      </c>
      <c r="AP22" s="313">
        <v>97.7</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2017648</v>
      </c>
      <c r="AP32" s="322">
        <v>49020</v>
      </c>
      <c r="AQ32" s="323">
        <v>49627</v>
      </c>
      <c r="AR32" s="324">
        <v>-1.2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510</v>
      </c>
      <c r="AP34" s="322" t="s">
        <v>510</v>
      </c>
      <c r="AQ34" s="323">
        <v>64</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1525480</v>
      </c>
      <c r="AP35" s="322">
        <v>37062</v>
      </c>
      <c r="AQ35" s="323">
        <v>20466</v>
      </c>
      <c r="AR35" s="324">
        <v>81.099999999999994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45987</v>
      </c>
      <c r="AP36" s="322">
        <v>1117</v>
      </c>
      <c r="AQ36" s="323">
        <v>2860</v>
      </c>
      <c r="AR36" s="324">
        <v>-60.9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27424</v>
      </c>
      <c r="AP37" s="322">
        <v>666</v>
      </c>
      <c r="AQ37" s="323">
        <v>677</v>
      </c>
      <c r="AR37" s="324">
        <v>-1.6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510</v>
      </c>
      <c r="AP38" s="325" t="s">
        <v>510</v>
      </c>
      <c r="AQ38" s="326">
        <v>4</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-177255</v>
      </c>
      <c r="AP39" s="322">
        <v>-4306</v>
      </c>
      <c r="AQ39" s="323">
        <v>-4704</v>
      </c>
      <c r="AR39" s="324">
        <v>-8.5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-2392934</v>
      </c>
      <c r="AP40" s="322">
        <v>-58137</v>
      </c>
      <c r="AQ40" s="323">
        <v>-47177</v>
      </c>
      <c r="AR40" s="324">
        <v>23.2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1046350</v>
      </c>
      <c r="AP41" s="322">
        <v>25422</v>
      </c>
      <c r="AQ41" s="323">
        <v>21817</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2274679</v>
      </c>
      <c r="AN51" s="344">
        <v>52369</v>
      </c>
      <c r="AO51" s="345">
        <v>6.3</v>
      </c>
      <c r="AP51" s="346">
        <v>84389</v>
      </c>
      <c r="AQ51" s="347">
        <v>19.7</v>
      </c>
      <c r="AR51" s="348">
        <v>-13.4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1992528</v>
      </c>
      <c r="AN52" s="352">
        <v>45873</v>
      </c>
      <c r="AO52" s="353">
        <v>9.6</v>
      </c>
      <c r="AP52" s="354">
        <v>44339</v>
      </c>
      <c r="AQ52" s="355">
        <v>17.2</v>
      </c>
      <c r="AR52" s="356">
        <v>-7.6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2779747</v>
      </c>
      <c r="AN53" s="344">
        <v>64967</v>
      </c>
      <c r="AO53" s="345">
        <v>24.1</v>
      </c>
      <c r="AP53" s="346">
        <v>83623</v>
      </c>
      <c r="AQ53" s="347">
        <v>-0.9</v>
      </c>
      <c r="AR53" s="348">
        <v>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2541568</v>
      </c>
      <c r="AN54" s="352">
        <v>59400</v>
      </c>
      <c r="AO54" s="353">
        <v>29.5</v>
      </c>
      <c r="AP54" s="354">
        <v>48787</v>
      </c>
      <c r="AQ54" s="355">
        <v>10</v>
      </c>
      <c r="AR54" s="356">
        <v>19.5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2036142</v>
      </c>
      <c r="AN55" s="344">
        <v>48298</v>
      </c>
      <c r="AO55" s="345">
        <v>-25.7</v>
      </c>
      <c r="AP55" s="346">
        <v>87974</v>
      </c>
      <c r="AQ55" s="347">
        <v>5.2</v>
      </c>
      <c r="AR55" s="348">
        <v>-30.9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1716178</v>
      </c>
      <c r="AN56" s="352">
        <v>40708</v>
      </c>
      <c r="AO56" s="353">
        <v>-31.5</v>
      </c>
      <c r="AP56" s="354">
        <v>48183</v>
      </c>
      <c r="AQ56" s="355">
        <v>-1.2</v>
      </c>
      <c r="AR56" s="356">
        <v>-30.3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2181946</v>
      </c>
      <c r="AN57" s="344">
        <v>52434</v>
      </c>
      <c r="AO57" s="345">
        <v>8.6</v>
      </c>
      <c r="AP57" s="346">
        <v>65876</v>
      </c>
      <c r="AQ57" s="347">
        <v>-25.1</v>
      </c>
      <c r="AR57" s="348">
        <v>33.700000000000003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1759943</v>
      </c>
      <c r="AN58" s="352">
        <v>42293</v>
      </c>
      <c r="AO58" s="353">
        <v>3.9</v>
      </c>
      <c r="AP58" s="354">
        <v>36484</v>
      </c>
      <c r="AQ58" s="355">
        <v>-24.3</v>
      </c>
      <c r="AR58" s="356">
        <v>28.2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2213863</v>
      </c>
      <c r="AN59" s="344">
        <v>53787</v>
      </c>
      <c r="AO59" s="345">
        <v>2.6</v>
      </c>
      <c r="AP59" s="346">
        <v>68468</v>
      </c>
      <c r="AQ59" s="347">
        <v>3.9</v>
      </c>
      <c r="AR59" s="348">
        <v>-1.3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1100185</v>
      </c>
      <c r="AN60" s="352">
        <v>26729</v>
      </c>
      <c r="AO60" s="353">
        <v>-36.799999999999997</v>
      </c>
      <c r="AP60" s="354">
        <v>34140</v>
      </c>
      <c r="AQ60" s="355">
        <v>-6.4</v>
      </c>
      <c r="AR60" s="356">
        <v>-30.4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2297275</v>
      </c>
      <c r="AN61" s="359">
        <v>54371</v>
      </c>
      <c r="AO61" s="360">
        <v>3.2</v>
      </c>
      <c r="AP61" s="361">
        <v>78066</v>
      </c>
      <c r="AQ61" s="362">
        <v>0.6</v>
      </c>
      <c r="AR61" s="348">
        <v>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1822080</v>
      </c>
      <c r="AN62" s="352">
        <v>43001</v>
      </c>
      <c r="AO62" s="353">
        <v>-5.0999999999999996</v>
      </c>
      <c r="AP62" s="354">
        <v>42387</v>
      </c>
      <c r="AQ62" s="355">
        <v>-0.9</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RVOtnBEjHlZ7lJowDvUoD5pVfLHu62ISoMOPaelESP/KykCCmMWL+Cmh/LjExesQcs6pFti3rR6Be0Rwug+PQ==" saltValue="2J/y3cotk25r+xUEv9QA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aEhS30EPQSshBX90G0guVSY1waq7ewKeRBXsFSVeHmuJX8bj9u8KjISs2kqjhQXzRby48vaRkkHILheV63Q==" saltValue="6jMmBjBnafUXr1onJ4j2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v/08bMHw2wv3B7dYHIxyfj7Gg9NOKwEpG/v1l88W5fq12h2VhkK2h2+AQr1iI8bJop+ftajOZxf9Z6foEYKpQ==" saltValue="Tut8FmSMjzzgj2x5UxDI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52.53</v>
      </c>
      <c r="G47" s="12">
        <v>53</v>
      </c>
      <c r="H47" s="12">
        <v>53.06</v>
      </c>
      <c r="I47" s="12">
        <v>54.31</v>
      </c>
      <c r="J47" s="13">
        <v>55.61</v>
      </c>
    </row>
    <row r="48" spans="2:10" ht="57.75" customHeight="1" x14ac:dyDescent="0.15">
      <c r="B48" s="14"/>
      <c r="C48" s="1214" t="s">
        <v>4</v>
      </c>
      <c r="D48" s="1214"/>
      <c r="E48" s="1215"/>
      <c r="F48" s="15">
        <v>4.66</v>
      </c>
      <c r="G48" s="16">
        <v>2.23</v>
      </c>
      <c r="H48" s="16">
        <v>3.41</v>
      </c>
      <c r="I48" s="16">
        <v>1.68</v>
      </c>
      <c r="J48" s="17">
        <v>0.95</v>
      </c>
    </row>
    <row r="49" spans="2:10" ht="57.75" customHeight="1" thickBot="1" x14ac:dyDescent="0.2">
      <c r="B49" s="18"/>
      <c r="C49" s="1216" t="s">
        <v>5</v>
      </c>
      <c r="D49" s="1216"/>
      <c r="E49" s="1217"/>
      <c r="F49" s="19" t="s">
        <v>557</v>
      </c>
      <c r="G49" s="20" t="s">
        <v>558</v>
      </c>
      <c r="H49" s="20">
        <v>1.33</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LLxSXexo8c38gJKURpXq8lqq33aH6l/Dv+M2e+JskEXEHTxI0r0sigmQ7SZjFPzp09tsvT5IW5+0mrW1T3jXA==" saltValue="yVDkf96Sf4by3u9b7/rF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2019-10-18T01:01:34Z</cp:lastPrinted>
  <dcterms:created xsi:type="dcterms:W3CDTF">2019-02-14T04:14:25Z</dcterms:created>
  <dcterms:modified xsi:type="dcterms:W3CDTF">2020-03-16T05:01:09Z</dcterms:modified>
  <cp:category/>
</cp:coreProperties>
</file>